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activeTab="1"/>
  </bookViews>
  <sheets>
    <sheet name="困难" sheetId="2" r:id="rId1"/>
    <sheet name="重度" sheetId="1" r:id="rId2"/>
    <sheet name="取消" sheetId="3" r:id="rId3"/>
    <sheet name="新增" sheetId="4" r:id="rId4"/>
  </sheets>
  <definedNames>
    <definedName name="_xlnm._FilterDatabase" localSheetId="0" hidden="1">困难!$A$1:$I$135</definedName>
    <definedName name="_xlnm._FilterDatabase" localSheetId="1" hidden="1">重度!$A$1:$H$211</definedName>
    <definedName name="_xlnm.Print_Area" localSheetId="3">新增!$A$1:$L$6</definedName>
    <definedName name="_xlnm.Print_Area" localSheetId="1">重度!$A$1:$I$211</definedName>
  </definedNames>
  <calcPr calcId="144525" concurrentCalc="0"/>
</workbook>
</file>

<file path=xl/comments1.xml><?xml version="1.0" encoding="utf-8"?>
<comments xmlns="http://schemas.openxmlformats.org/spreadsheetml/2006/main">
  <authors>
    <author>Administrator</author>
  </authors>
  <commentList>
    <comment ref="H32" authorId="0">
      <text>
        <r>
          <rPr>
            <sz val="9"/>
            <rFont val="宋体"/>
            <charset val="134"/>
          </rPr>
          <t>补</t>
        </r>
      </text>
    </comment>
    <comment ref="H82" authorId="0">
      <text>
        <r>
          <rPr>
            <sz val="9"/>
            <rFont val="宋体"/>
            <charset val="134"/>
          </rPr>
          <t>补</t>
        </r>
      </text>
    </comment>
    <comment ref="H83" authorId="0">
      <text>
        <r>
          <rPr>
            <sz val="9"/>
            <rFont val="宋体"/>
            <charset val="134"/>
          </rPr>
          <t>补</t>
        </r>
      </text>
    </comment>
    <comment ref="H109" authorId="0">
      <text>
        <r>
          <rPr>
            <sz val="9"/>
            <rFont val="宋体"/>
            <charset val="134"/>
          </rPr>
          <t>补</t>
        </r>
      </text>
    </comment>
  </commentList>
</comments>
</file>

<file path=xl/sharedStrings.xml><?xml version="1.0" encoding="utf-8"?>
<sst xmlns="http://schemas.openxmlformats.org/spreadsheetml/2006/main" count="1578" uniqueCount="764">
  <si>
    <t>2021年6月车站办困难残疾人生活补贴发放花名表</t>
  </si>
  <si>
    <t>序号</t>
  </si>
  <si>
    <t>姓名</t>
  </si>
  <si>
    <t>残疾证号</t>
  </si>
  <si>
    <t>残疾类别</t>
  </si>
  <si>
    <t>家庭住址</t>
  </si>
  <si>
    <t>联系电话</t>
  </si>
  <si>
    <t>金额</t>
  </si>
  <si>
    <t>平安社区</t>
  </si>
  <si>
    <t>第一盒</t>
  </si>
  <si>
    <t>莲花</t>
  </si>
  <si>
    <t>15280119560209032043</t>
  </si>
  <si>
    <t>肢体</t>
  </si>
  <si>
    <t>张科</t>
  </si>
  <si>
    <t>15280119910612031462</t>
  </si>
  <si>
    <t>精神</t>
  </si>
  <si>
    <t>王海燕</t>
  </si>
  <si>
    <t>15280119721021032912</t>
  </si>
  <si>
    <t>视力</t>
  </si>
  <si>
    <t>刘洋</t>
  </si>
  <si>
    <t>15280119910305092051</t>
  </si>
  <si>
    <t>智力</t>
  </si>
  <si>
    <t>孙红</t>
  </si>
  <si>
    <t>15280119780905032562</t>
  </si>
  <si>
    <t>李解宝</t>
  </si>
  <si>
    <t>15280119790926751362</t>
  </si>
  <si>
    <t>姚飞</t>
  </si>
  <si>
    <t>15280119860507851552</t>
  </si>
  <si>
    <t>陈耀华</t>
  </si>
  <si>
    <t>15280119660726061034</t>
  </si>
  <si>
    <t>语言</t>
  </si>
  <si>
    <t>曹建军</t>
  </si>
  <si>
    <t>15280119730323031052</t>
  </si>
  <si>
    <t>李霞</t>
  </si>
  <si>
    <t>15280119770907034562</t>
  </si>
  <si>
    <t>张立柱</t>
  </si>
  <si>
    <t>15280119820505791872</t>
  </si>
  <si>
    <t>多重</t>
  </si>
  <si>
    <t>刘宇</t>
  </si>
  <si>
    <t>15280119831205002561</t>
  </si>
  <si>
    <t>吴志</t>
  </si>
  <si>
    <t>15080219680819003553</t>
  </si>
  <si>
    <t>宋瑞华</t>
  </si>
  <si>
    <t>15080219520617032343</t>
  </si>
  <si>
    <t>15504784244</t>
  </si>
  <si>
    <t>王爱军</t>
  </si>
  <si>
    <t>15280119800605031843</t>
  </si>
  <si>
    <t>15044838452</t>
  </si>
  <si>
    <t>樊玉刚</t>
  </si>
  <si>
    <t>15282419590321631543</t>
  </si>
  <si>
    <t>车站平安</t>
  </si>
  <si>
    <t>13848580973</t>
  </si>
  <si>
    <t>高峰</t>
  </si>
  <si>
    <t>15080219650418061242</t>
  </si>
  <si>
    <t>边渠东街华北巷6-8号</t>
  </si>
  <si>
    <t>15847895418</t>
  </si>
  <si>
    <t>张建新</t>
  </si>
  <si>
    <t>15280119600925031643</t>
  </si>
  <si>
    <r>
      <rPr>
        <sz val="12"/>
        <rFont val="宋体"/>
        <charset val="134"/>
      </rPr>
      <t>建设路</t>
    </r>
    <r>
      <rPr>
        <sz val="12"/>
        <rFont val="Calibri"/>
        <charset val="134"/>
      </rPr>
      <t>8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</si>
  <si>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13191384958</t>
  </si>
  <si>
    <t>冯全胜</t>
  </si>
  <si>
    <t>15280119630803183443</t>
  </si>
  <si>
    <t>13514786823</t>
  </si>
  <si>
    <t>武凤英</t>
  </si>
  <si>
    <t>15082619401215422523</t>
  </si>
  <si>
    <t>听力</t>
  </si>
  <si>
    <t>蓝天社区</t>
  </si>
  <si>
    <t>李晓灵</t>
  </si>
  <si>
    <t>15280119731117002044</t>
  </si>
  <si>
    <t>王峰</t>
  </si>
  <si>
    <t>15280119730201791344</t>
  </si>
  <si>
    <t>柴芳</t>
  </si>
  <si>
    <t>15280119730510736771</t>
  </si>
  <si>
    <t>听力言语</t>
  </si>
  <si>
    <t>张会峰</t>
  </si>
  <si>
    <t>15280119780131031371</t>
  </si>
  <si>
    <t>马大伟</t>
  </si>
  <si>
    <t>15280119680625031944</t>
  </si>
  <si>
    <t>魏裕学</t>
  </si>
  <si>
    <t>15282719760206694843</t>
  </si>
  <si>
    <t>郭美荣</t>
  </si>
  <si>
    <t>15080219910212852451</t>
  </si>
  <si>
    <t>王永莉</t>
  </si>
  <si>
    <t>15282719710922244144</t>
  </si>
  <si>
    <t>霍宏飞</t>
  </si>
  <si>
    <t>15280119710628851344</t>
  </si>
  <si>
    <t>梁军</t>
  </si>
  <si>
    <t>15280119810117061753</t>
  </si>
  <si>
    <t>杨永</t>
  </si>
  <si>
    <t>15280119750901065562</t>
  </si>
  <si>
    <t>刘韶元</t>
  </si>
  <si>
    <t>15080220091117851941</t>
  </si>
  <si>
    <t>黄二女</t>
  </si>
  <si>
    <t>15282719511219572143</t>
  </si>
  <si>
    <t>王文瑞</t>
  </si>
  <si>
    <t>15080219900803032841</t>
  </si>
  <si>
    <t>张爱军</t>
  </si>
  <si>
    <t>15280119680115794022</t>
  </si>
  <si>
    <t>乔惠荣</t>
  </si>
  <si>
    <t>15080219660617032721</t>
  </si>
  <si>
    <t>金穗社区</t>
  </si>
  <si>
    <t>郏勇</t>
  </si>
  <si>
    <t>15282719811009423444B1</t>
  </si>
  <si>
    <t>李鑫</t>
  </si>
  <si>
    <t>15280119861119061842</t>
  </si>
  <si>
    <t>13304783381</t>
  </si>
  <si>
    <t>赵文韬</t>
  </si>
  <si>
    <t>15280119920304031621</t>
  </si>
  <si>
    <t>呼利</t>
  </si>
  <si>
    <t>15280119680428721442</t>
  </si>
  <si>
    <t>恒鑫社区</t>
  </si>
  <si>
    <t>林利愿</t>
  </si>
  <si>
    <t>15280119761218031044</t>
  </si>
  <si>
    <t>李海燕</t>
  </si>
  <si>
    <t>15280119751002122062</t>
  </si>
  <si>
    <t>杨占鏊</t>
  </si>
  <si>
    <t>15280119941101851943</t>
  </si>
  <si>
    <t>王燕</t>
  </si>
  <si>
    <t>15280119750703852362</t>
  </si>
  <si>
    <t>13947874858</t>
  </si>
  <si>
    <t>石永利</t>
  </si>
  <si>
    <t>15280119760206091353</t>
  </si>
  <si>
    <t>15848739653</t>
  </si>
  <si>
    <t>雷振远</t>
  </si>
  <si>
    <t>15280119690122031014</t>
  </si>
  <si>
    <t>15848709958</t>
  </si>
  <si>
    <t>李明珍</t>
  </si>
  <si>
    <t>15280119870814001952</t>
  </si>
  <si>
    <t>池建平</t>
  </si>
  <si>
    <t>15280119710122621742</t>
  </si>
  <si>
    <t>兴旺社区</t>
  </si>
  <si>
    <t>霍四四</t>
  </si>
  <si>
    <t>15280119700519211742</t>
  </si>
  <si>
    <t>15148805294</t>
  </si>
  <si>
    <t>白浩东</t>
  </si>
  <si>
    <t>15280119960210853352</t>
  </si>
  <si>
    <t>魏丽凤</t>
  </si>
  <si>
    <t>15280119700909032943</t>
  </si>
  <si>
    <t>张守义</t>
  </si>
  <si>
    <t>15280119610714123644</t>
  </si>
  <si>
    <t>张伟</t>
  </si>
  <si>
    <t>15280119860918031462</t>
  </si>
  <si>
    <t>马继红</t>
  </si>
  <si>
    <t>15280119920302811471</t>
  </si>
  <si>
    <t>徐红兵</t>
  </si>
  <si>
    <t>15282419680303661044</t>
  </si>
  <si>
    <t>高爱青</t>
  </si>
  <si>
    <t>15280119400916812912</t>
  </si>
  <si>
    <t>魏燕莉</t>
  </si>
  <si>
    <t>15280119770329852562</t>
  </si>
  <si>
    <t>边永强</t>
  </si>
  <si>
    <t>15280119691009033542</t>
  </si>
  <si>
    <t>张凯尘</t>
  </si>
  <si>
    <t>15280119740609091252</t>
  </si>
  <si>
    <t>李莉</t>
  </si>
  <si>
    <t>15280119680109002943</t>
  </si>
  <si>
    <t>尹卫东</t>
  </si>
  <si>
    <t>15280119840915031351</t>
  </si>
  <si>
    <t>乔志虹</t>
  </si>
  <si>
    <t>15280119820114002871</t>
  </si>
  <si>
    <t>言语智力</t>
  </si>
  <si>
    <t>帅利明</t>
  </si>
  <si>
    <t>15280119850418031862</t>
  </si>
  <si>
    <t>李俞蒲</t>
  </si>
  <si>
    <t>15080220070910032071</t>
  </si>
  <si>
    <t>杜根虎</t>
  </si>
  <si>
    <t>15280119621028033014</t>
  </si>
  <si>
    <t>韩栋</t>
  </si>
  <si>
    <t>15280119811211001171</t>
  </si>
  <si>
    <t>马毓慧</t>
  </si>
  <si>
    <t>15282619790620042562</t>
  </si>
  <si>
    <t>芳草社区</t>
  </si>
  <si>
    <t>林士良</t>
  </si>
  <si>
    <t>15280119670224001X44</t>
  </si>
  <si>
    <t>刘岐军</t>
  </si>
  <si>
    <t>15280119640521061542</t>
  </si>
  <si>
    <t>赵海</t>
  </si>
  <si>
    <t>15280119490810031244</t>
  </si>
  <si>
    <t>郝全乱</t>
  </si>
  <si>
    <t>15280119420616031043</t>
  </si>
  <si>
    <t>姚俊光</t>
  </si>
  <si>
    <t>15280119611216031953</t>
  </si>
  <si>
    <t>徐润元</t>
  </si>
  <si>
    <t>15280119550306031053</t>
  </si>
  <si>
    <t>陈昊兵</t>
  </si>
  <si>
    <t>15280119820604031744</t>
  </si>
  <si>
    <t>刘继良</t>
  </si>
  <si>
    <t>15282619610702041544</t>
  </si>
  <si>
    <t>15280119801016031743</t>
  </si>
  <si>
    <t>马毓军</t>
  </si>
  <si>
    <t>15282619770128043352</t>
  </si>
  <si>
    <t>车站兴旺</t>
  </si>
  <si>
    <t>15344277048</t>
  </si>
  <si>
    <t>恒丰社区</t>
  </si>
  <si>
    <t>第二盒</t>
  </si>
  <si>
    <t>王建国</t>
  </si>
  <si>
    <t>15280119681128033644</t>
  </si>
  <si>
    <t>建材路15栋3号</t>
  </si>
  <si>
    <t>贾培刚</t>
  </si>
  <si>
    <t>15280119710627031372</t>
  </si>
  <si>
    <t>建设路18栋6号</t>
  </si>
  <si>
    <t>张连叶</t>
  </si>
  <si>
    <t>14010519840915132862</t>
  </si>
  <si>
    <t>滨河街24栋1号</t>
  </si>
  <si>
    <t>丁增明</t>
  </si>
  <si>
    <t>15280119610117033522</t>
  </si>
  <si>
    <t>东兴嘉府</t>
  </si>
  <si>
    <t>13739903926</t>
  </si>
  <si>
    <t>高清叶</t>
  </si>
  <si>
    <t>15280119740324032162</t>
  </si>
  <si>
    <t>聂玉荣</t>
  </si>
  <si>
    <t>15280119740606032642</t>
  </si>
  <si>
    <t>王双庆</t>
  </si>
  <si>
    <t>15280119720222031643</t>
  </si>
  <si>
    <t>白俊兰</t>
  </si>
  <si>
    <t>15280119710922034623</t>
  </si>
  <si>
    <t>王宁婕</t>
  </si>
  <si>
    <t>15280119970212032942</t>
  </si>
  <si>
    <t>周鑫</t>
  </si>
  <si>
    <t>15280119840805031062</t>
  </si>
  <si>
    <t>高伟</t>
  </si>
  <si>
    <t>15280119850620031953</t>
  </si>
  <si>
    <t>庞伟</t>
  </si>
  <si>
    <t>15280119811218031943</t>
  </si>
  <si>
    <t>张吉</t>
  </si>
  <si>
    <t>15280119751028031044</t>
  </si>
  <si>
    <t>周运动</t>
  </si>
  <si>
    <t>15280119650324031643</t>
  </si>
  <si>
    <t>王丽文</t>
  </si>
  <si>
    <t>15280119720513032471</t>
  </si>
  <si>
    <t>李强</t>
  </si>
  <si>
    <t>15280119880613031671</t>
  </si>
  <si>
    <t>肢体智力</t>
  </si>
  <si>
    <t>王生荣</t>
  </si>
  <si>
    <t>15280119730418033553</t>
  </si>
  <si>
    <t>王二虎</t>
  </si>
  <si>
    <t>15280119790323301342</t>
  </si>
  <si>
    <t>孙敏</t>
  </si>
  <si>
    <t>15280119871127032471</t>
  </si>
  <si>
    <t>王莉娜</t>
  </si>
  <si>
    <t>15280119910318032X14</t>
  </si>
  <si>
    <t>郝建兵</t>
  </si>
  <si>
    <t>15280119680103095843</t>
  </si>
  <si>
    <t>闫光丽</t>
  </si>
  <si>
    <t>15280119690525034911</t>
  </si>
  <si>
    <t>张大波</t>
  </si>
  <si>
    <t>15280119350505031X23</t>
  </si>
  <si>
    <t>何培林</t>
  </si>
  <si>
    <t>15280119650121031643</t>
  </si>
  <si>
    <t>张晓倩</t>
  </si>
  <si>
    <t>15280119821020122441</t>
  </si>
  <si>
    <t>史向峰</t>
  </si>
  <si>
    <t>15280119710610031462</t>
  </si>
  <si>
    <t>郑海鹏</t>
  </si>
  <si>
    <t>15280119810712061041</t>
  </si>
  <si>
    <t>石婧</t>
  </si>
  <si>
    <t>15280119830104832562</t>
  </si>
  <si>
    <t>曹桂珍</t>
  </si>
  <si>
    <t>15280119600323212543</t>
  </si>
  <si>
    <t>韩巧霞</t>
  </si>
  <si>
    <t>15280119640717852443</t>
  </si>
  <si>
    <t>康圆</t>
  </si>
  <si>
    <t>15280119980618033453</t>
  </si>
  <si>
    <t>李宝军</t>
  </si>
  <si>
    <t>15282619631015025843</t>
  </si>
  <si>
    <t>王坤</t>
  </si>
  <si>
    <t>15280119901110854X71</t>
  </si>
  <si>
    <t>关登科</t>
  </si>
  <si>
    <t>15280119841021001062</t>
  </si>
  <si>
    <t>贾慧芬</t>
  </si>
  <si>
    <t>15280119731010032X43</t>
  </si>
  <si>
    <t>王喜平</t>
  </si>
  <si>
    <t>15280119790405031553B1</t>
  </si>
  <si>
    <t>孙馥</t>
  </si>
  <si>
    <t>15280119920102002052</t>
  </si>
  <si>
    <t>王怀祥</t>
  </si>
  <si>
    <t>15080220141103061953</t>
  </si>
  <si>
    <t>13019588508</t>
  </si>
  <si>
    <t>刘晓俊</t>
  </si>
  <si>
    <t>15280119751003872721</t>
  </si>
  <si>
    <t>13948390531</t>
  </si>
  <si>
    <t>康玉拄</t>
  </si>
  <si>
    <t>15280119710420031154</t>
  </si>
  <si>
    <t>15647815417</t>
  </si>
  <si>
    <t>王利平</t>
  </si>
  <si>
    <t>15280119541005034014</t>
  </si>
  <si>
    <t>18704951943</t>
  </si>
  <si>
    <t>刘宇伦</t>
  </si>
  <si>
    <t>15080219710412033243</t>
  </si>
  <si>
    <t>18548020161</t>
  </si>
  <si>
    <t>杨富</t>
  </si>
  <si>
    <t>15280119770817811962</t>
  </si>
  <si>
    <t>15147887031</t>
  </si>
  <si>
    <t>付晓民</t>
  </si>
  <si>
    <t>15280119691228039442</t>
  </si>
  <si>
    <t>车站恒丰</t>
  </si>
  <si>
    <t>15047068058</t>
  </si>
  <si>
    <t>雷国良</t>
  </si>
  <si>
    <t>15280119580720031923</t>
  </si>
  <si>
    <t>桃园社区</t>
  </si>
  <si>
    <t>赵秀英</t>
  </si>
  <si>
    <t>15080219330224332762</t>
  </si>
  <si>
    <t>备注：残疾类别填写视力残疾、听力残疾、言语残疾、肢体残疾、智力残疾、精神残疾、多重残疾</t>
  </si>
  <si>
    <t>2021年6月车站办重度残疾人护理补贴花名表</t>
  </si>
  <si>
    <t>赵新军</t>
  </si>
  <si>
    <t>15280119590207033X21</t>
  </si>
  <si>
    <t>徐建明</t>
  </si>
  <si>
    <t>15280119561009001311</t>
  </si>
  <si>
    <t>那仁满达</t>
  </si>
  <si>
    <t>15280119711003203572</t>
  </si>
  <si>
    <t>言语之体</t>
  </si>
  <si>
    <t>王洪生</t>
  </si>
  <si>
    <t>15280119650815035211</t>
  </si>
  <si>
    <t>王连</t>
  </si>
  <si>
    <t>15280119390824062821</t>
  </si>
  <si>
    <t>石秀珍</t>
  </si>
  <si>
    <t>15280119470217032322</t>
  </si>
  <si>
    <t>刘利军</t>
  </si>
  <si>
    <t>15280119720229333942</t>
  </si>
  <si>
    <t>13722189318</t>
  </si>
  <si>
    <t>杨志荣</t>
  </si>
  <si>
    <t>15280119610809031142</t>
  </si>
  <si>
    <t>李红兵</t>
  </si>
  <si>
    <t>15280119690630121622</t>
  </si>
  <si>
    <t>15847836614</t>
  </si>
  <si>
    <t>牛力军</t>
  </si>
  <si>
    <t>15280119680304031642</t>
  </si>
  <si>
    <r>
      <rPr>
        <sz val="12"/>
        <rFont val="宋体"/>
        <charset val="134"/>
      </rPr>
      <t>新丰巷</t>
    </r>
    <r>
      <rPr>
        <sz val="12"/>
        <rFont val="Calibri"/>
        <charset val="134"/>
      </rPr>
      <t>4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</t>
    </r>
  </si>
  <si>
    <t>13948780632</t>
  </si>
  <si>
    <t>马守郡</t>
  </si>
  <si>
    <t>15280119401208062X42</t>
  </si>
  <si>
    <t>金融北巷平安社区</t>
  </si>
  <si>
    <t>15049846572</t>
  </si>
  <si>
    <t>牛博世</t>
  </si>
  <si>
    <t>14078120100930011342</t>
  </si>
  <si>
    <t>武警家属院1-102</t>
  </si>
  <si>
    <t>胡殿荣</t>
  </si>
  <si>
    <t>15280119380501031X71</t>
  </si>
  <si>
    <t>赵凤爱</t>
  </si>
  <si>
    <t>15280119500603032111</t>
  </si>
  <si>
    <t>15647841255</t>
  </si>
  <si>
    <t>边渠东街华北巷6栋8号</t>
  </si>
  <si>
    <t>15847895148</t>
  </si>
  <si>
    <t>贾桂英</t>
  </si>
  <si>
    <t>15280119350517032X72</t>
  </si>
  <si>
    <t>15047086109</t>
  </si>
  <si>
    <t>边渠东街金融北巷20栋7号</t>
  </si>
  <si>
    <t>15848728894</t>
  </si>
  <si>
    <t>杨树平</t>
  </si>
  <si>
    <t>15280119611008121142</t>
  </si>
  <si>
    <t>15754970186</t>
  </si>
  <si>
    <t>闫占和</t>
  </si>
  <si>
    <t>15280119510606031722</t>
  </si>
  <si>
    <t>海天A4-2-201</t>
  </si>
  <si>
    <t>15248888008</t>
  </si>
  <si>
    <t>王利仁</t>
  </si>
  <si>
    <t>15280119610815091971</t>
  </si>
  <si>
    <t>老年康复护理院</t>
  </si>
  <si>
    <t>13084785550</t>
  </si>
  <si>
    <t>张桂英</t>
  </si>
  <si>
    <t>15080219500714032442</t>
  </si>
  <si>
    <t>孙德义</t>
  </si>
  <si>
    <t>15280119540920091141</t>
  </si>
  <si>
    <t>王晓宇</t>
  </si>
  <si>
    <t>15282719721228662X42</t>
  </si>
  <si>
    <t>13789780563</t>
  </si>
  <si>
    <t>冯在元</t>
  </si>
  <si>
    <t>15280119390504062041</t>
  </si>
  <si>
    <r>
      <rPr>
        <sz val="12"/>
        <rFont val="宋体"/>
        <charset val="134"/>
      </rPr>
      <t>舒苑楼</t>
    </r>
    <r>
      <rPr>
        <sz val="12"/>
        <rFont val="Calibri"/>
        <charset val="134"/>
      </rPr>
      <t>1-202</t>
    </r>
  </si>
  <si>
    <t>13847886232</t>
  </si>
  <si>
    <t>张翠桃</t>
  </si>
  <si>
    <t>15280119630615002071</t>
  </si>
  <si>
    <t>宋志霞</t>
  </si>
  <si>
    <t>15280119740812032962</t>
  </si>
  <si>
    <t>刘建勋</t>
  </si>
  <si>
    <t>15282519760522301072</t>
  </si>
  <si>
    <t>秦佩英</t>
  </si>
  <si>
    <t>15282319400620002111</t>
  </si>
  <si>
    <r>
      <rPr>
        <sz val="12"/>
        <rFont val="宋体"/>
        <charset val="134"/>
      </rPr>
      <t>金泰园</t>
    </r>
    <r>
      <rPr>
        <sz val="12"/>
        <rFont val="Calibri"/>
        <charset val="134"/>
      </rPr>
      <t>10#7-18</t>
    </r>
    <r>
      <rPr>
        <sz val="12"/>
        <rFont val="宋体"/>
        <charset val="134"/>
      </rPr>
      <t>东户</t>
    </r>
  </si>
  <si>
    <t>15547869077</t>
  </si>
  <si>
    <t>冯爱爱</t>
  </si>
  <si>
    <t>15282619870301002862</t>
  </si>
  <si>
    <t>朗润园（金泰园）</t>
  </si>
  <si>
    <t>13948380949</t>
  </si>
  <si>
    <t>贾鹏</t>
  </si>
  <si>
    <t>15282219620314181X71</t>
  </si>
  <si>
    <r>
      <rPr>
        <sz val="12"/>
        <rFont val="宋体"/>
        <charset val="134"/>
      </rPr>
      <t>二轻小区南楼</t>
    </r>
    <r>
      <rPr>
        <sz val="12"/>
        <rFont val="Calibri"/>
        <charset val="134"/>
      </rPr>
      <t>3-502</t>
    </r>
  </si>
  <si>
    <t>13514786983</t>
  </si>
  <si>
    <t>李晅</t>
  </si>
  <si>
    <t>15280119780829031951</t>
  </si>
  <si>
    <t>刘占魁</t>
  </si>
  <si>
    <t>15282719570208001942</t>
  </si>
  <si>
    <t>金泰园5-3-701金穗社区</t>
  </si>
  <si>
    <t>15847892976</t>
  </si>
  <si>
    <t>刘凤鸣</t>
  </si>
  <si>
    <t>152801196002137919</t>
  </si>
  <si>
    <t>向阳园3-5-401（恒鑫社区）</t>
  </si>
  <si>
    <t>13947818920</t>
  </si>
  <si>
    <t>王瑞清</t>
  </si>
  <si>
    <t>15280119671127032562</t>
  </si>
  <si>
    <t>袁留柱</t>
  </si>
  <si>
    <t>15280119510218034621</t>
  </si>
  <si>
    <t>李建明</t>
  </si>
  <si>
    <t>15280119440416005541</t>
  </si>
  <si>
    <t>李春娥</t>
  </si>
  <si>
    <t>15280119550416032142</t>
  </si>
  <si>
    <t>贾文厚</t>
  </si>
  <si>
    <t>15280119560507031742</t>
  </si>
  <si>
    <t>王海林</t>
  </si>
  <si>
    <t>15280119480405061342</t>
  </si>
  <si>
    <t>周冉祥</t>
  </si>
  <si>
    <t>15280120040326812642</t>
  </si>
  <si>
    <t>张可华</t>
  </si>
  <si>
    <t>15280119561022002542</t>
  </si>
  <si>
    <t>李晓钢</t>
  </si>
  <si>
    <t>15280119810315031032</t>
  </si>
  <si>
    <t>言语</t>
  </si>
  <si>
    <t>吕桃</t>
  </si>
  <si>
    <t>15280119651008010322</t>
  </si>
  <si>
    <t>13947387836</t>
  </si>
  <si>
    <t>潘秀梅</t>
  </si>
  <si>
    <t>15280119460212092772</t>
  </si>
  <si>
    <t>兴荣园7#-1-101</t>
  </si>
  <si>
    <t>13947836922</t>
  </si>
  <si>
    <t>白建道</t>
  </si>
  <si>
    <t>15280119600307871141B1</t>
  </si>
  <si>
    <r>
      <rPr>
        <sz val="12"/>
        <rFont val="宋体"/>
        <charset val="134"/>
      </rPr>
      <t>兴隆园</t>
    </r>
    <r>
      <rPr>
        <sz val="12"/>
        <rFont val="Calibri"/>
        <charset val="134"/>
      </rPr>
      <t>4#</t>
    </r>
    <r>
      <rPr>
        <sz val="12"/>
        <rFont val="宋体"/>
        <charset val="134"/>
      </rPr>
      <t>门房</t>
    </r>
  </si>
  <si>
    <t>15847858825</t>
  </si>
  <si>
    <t>班秀珍</t>
  </si>
  <si>
    <t>15280119441026062642</t>
  </si>
  <si>
    <r>
      <rPr>
        <sz val="12"/>
        <rFont val="宋体"/>
        <charset val="134"/>
      </rPr>
      <t>北边所楼</t>
    </r>
    <r>
      <rPr>
        <sz val="12"/>
        <rFont val="Calibri"/>
        <charset val="134"/>
      </rPr>
      <t>1#-2-101</t>
    </r>
  </si>
  <si>
    <t>13015288298</t>
  </si>
  <si>
    <t>张小宝</t>
  </si>
  <si>
    <t>15280119660509031242</t>
  </si>
  <si>
    <t>干召庙（恒鑫社区）</t>
  </si>
  <si>
    <t>18704935005</t>
  </si>
  <si>
    <t>张桂云</t>
  </si>
  <si>
    <t>15280119380111034822</t>
  </si>
  <si>
    <r>
      <rPr>
        <sz val="12"/>
        <rFont val="宋体"/>
        <charset val="134"/>
      </rPr>
      <t>明鼎花都</t>
    </r>
    <r>
      <rPr>
        <sz val="12"/>
        <rFont val="Calibri"/>
        <charset val="134"/>
      </rPr>
      <t>8#</t>
    </r>
    <r>
      <rPr>
        <sz val="12"/>
        <rFont val="宋体"/>
        <charset val="134"/>
      </rPr>
      <t>二楼东</t>
    </r>
  </si>
  <si>
    <t>郝珍花</t>
  </si>
  <si>
    <t>15280119430304032972</t>
  </si>
  <si>
    <r>
      <rPr>
        <sz val="12"/>
        <rFont val="宋体"/>
        <charset val="134"/>
      </rPr>
      <t>兴隆园</t>
    </r>
    <r>
      <rPr>
        <sz val="12"/>
        <rFont val="Calibri"/>
        <charset val="134"/>
      </rPr>
      <t>7-2-302</t>
    </r>
  </si>
  <si>
    <t>13947859292</t>
  </si>
  <si>
    <t>育红东街3栋4单元501号</t>
  </si>
  <si>
    <t>13190785504</t>
  </si>
  <si>
    <t>杜女子</t>
  </si>
  <si>
    <t>15080219500612592311</t>
  </si>
  <si>
    <r>
      <rPr>
        <sz val="12"/>
        <rFont val="宋体"/>
        <charset val="134"/>
      </rPr>
      <t>锦绣园</t>
    </r>
    <r>
      <rPr>
        <sz val="12"/>
        <rFont val="Calibri"/>
        <charset val="134"/>
      </rPr>
      <t>1-3-602</t>
    </r>
  </si>
  <si>
    <t>13948389197</t>
  </si>
  <si>
    <t>许医成</t>
  </si>
  <si>
    <t>15280119501015061742</t>
  </si>
  <si>
    <t>兴隆园7号楼1单元601</t>
  </si>
  <si>
    <t>13134812683</t>
  </si>
  <si>
    <t>渠秀梅</t>
  </si>
  <si>
    <t>15280119401122032841</t>
  </si>
  <si>
    <t>明鼎花都8-3-202</t>
  </si>
  <si>
    <t>13634788258</t>
  </si>
  <si>
    <t>董娜</t>
  </si>
  <si>
    <t>15280119851003812312</t>
  </si>
  <si>
    <t>兴隆园2-4-302</t>
  </si>
  <si>
    <t>15044848207</t>
  </si>
  <si>
    <t>刘建强</t>
  </si>
  <si>
    <t>15280119630310031971</t>
  </si>
  <si>
    <t>智力肢体</t>
  </si>
  <si>
    <t>向阳路72栋7号</t>
  </si>
  <si>
    <t>13009584106</t>
  </si>
  <si>
    <t>李玉珍</t>
  </si>
  <si>
    <t>152801193205260622</t>
  </si>
  <si>
    <t>兴荣园3-1-102（兴旺社区）</t>
  </si>
  <si>
    <t>13848786640</t>
  </si>
  <si>
    <t>颜勇</t>
  </si>
  <si>
    <t>15280119610225031062</t>
  </si>
  <si>
    <t>兴荣园2号楼3单元301</t>
  </si>
  <si>
    <t>13171332612</t>
  </si>
  <si>
    <t>张月清</t>
  </si>
  <si>
    <t>15280119551018002X41</t>
  </si>
  <si>
    <t>包丽娟</t>
  </si>
  <si>
    <t>15280119620805034162</t>
  </si>
  <si>
    <t>郭忠平</t>
  </si>
  <si>
    <t>15280119631107032462</t>
  </si>
  <si>
    <t>代雨昕</t>
  </si>
  <si>
    <t>37292219990721090842</t>
  </si>
  <si>
    <t>杨岚凯</t>
  </si>
  <si>
    <t>15280119920316062522</t>
  </si>
  <si>
    <t>李昕垠</t>
  </si>
  <si>
    <t>15280120051210032272</t>
  </si>
  <si>
    <t>魏至嵘</t>
  </si>
  <si>
    <t>15280120040914091652</t>
  </si>
  <si>
    <t>石贵元</t>
  </si>
  <si>
    <t>15280119570810001332B1</t>
  </si>
  <si>
    <t>孔繁宏</t>
  </si>
  <si>
    <t>15280119651213031142</t>
  </si>
  <si>
    <t>张志平</t>
  </si>
  <si>
    <t>15282719671007005042</t>
  </si>
  <si>
    <t>张秀英</t>
  </si>
  <si>
    <t>15282319470317462322</t>
  </si>
  <si>
    <t>闫玉明</t>
  </si>
  <si>
    <t>15280119551225031942</t>
  </si>
  <si>
    <t>张鑫荣</t>
  </si>
  <si>
    <t>15282519750915606522</t>
  </si>
  <si>
    <t>郭金莲</t>
  </si>
  <si>
    <t>15280119500216092X42</t>
  </si>
  <si>
    <t>13947854481</t>
  </si>
  <si>
    <t>韩凤梅</t>
  </si>
  <si>
    <t>15280119621224034061</t>
  </si>
  <si>
    <t>18047807777</t>
  </si>
  <si>
    <t>金宝</t>
  </si>
  <si>
    <t>15280119590504005641</t>
  </si>
  <si>
    <r>
      <rPr>
        <sz val="12"/>
        <rFont val="宋体"/>
        <charset val="134"/>
      </rPr>
      <t>时代家园</t>
    </r>
    <r>
      <rPr>
        <sz val="12"/>
        <rFont val="Calibri"/>
        <charset val="134"/>
      </rPr>
      <t>3-2-402</t>
    </r>
  </si>
  <si>
    <t>15648859868</t>
  </si>
  <si>
    <r>
      <rPr>
        <sz val="12"/>
        <rFont val="宋体"/>
        <charset val="134"/>
      </rPr>
      <t>泰和园</t>
    </r>
    <r>
      <rPr>
        <sz val="12"/>
        <rFont val="Calibri"/>
        <charset val="134"/>
      </rPr>
      <t>4#2-1301</t>
    </r>
  </si>
  <si>
    <t>15947112525</t>
  </si>
  <si>
    <t>张海平</t>
  </si>
  <si>
    <t>15030219810923051152</t>
  </si>
  <si>
    <r>
      <rPr>
        <sz val="12"/>
        <rFont val="宋体"/>
        <charset val="134"/>
      </rPr>
      <t>奥林花园</t>
    </r>
    <r>
      <rPr>
        <sz val="12"/>
        <rFont val="Calibri"/>
        <charset val="134"/>
      </rPr>
      <t>1#7-601</t>
    </r>
  </si>
  <si>
    <t>15947289135</t>
  </si>
  <si>
    <t>高杰</t>
  </si>
  <si>
    <t>15280119710309851142</t>
  </si>
  <si>
    <r>
      <rPr>
        <sz val="12"/>
        <rFont val="宋体"/>
        <charset val="134"/>
      </rPr>
      <t>时代家园</t>
    </r>
    <r>
      <rPr>
        <sz val="12"/>
        <rFont val="Calibri"/>
        <charset val="134"/>
      </rPr>
      <t>3-1-501</t>
    </r>
  </si>
  <si>
    <t>15147827688</t>
  </si>
  <si>
    <t>韩金柱</t>
  </si>
  <si>
    <t>15280119600129003072</t>
  </si>
  <si>
    <r>
      <rPr>
        <sz val="12"/>
        <rFont val="宋体"/>
        <charset val="134"/>
      </rPr>
      <t>市运小区</t>
    </r>
    <r>
      <rPr>
        <sz val="12"/>
        <rFont val="Calibri"/>
        <charset val="134"/>
      </rPr>
      <t>5-201</t>
    </r>
  </si>
  <si>
    <t>15849866421</t>
  </si>
  <si>
    <r>
      <rPr>
        <sz val="12"/>
        <rFont val="宋体"/>
        <charset val="134"/>
      </rPr>
      <t>泰和园</t>
    </r>
    <r>
      <rPr>
        <sz val="12"/>
        <rFont val="Calibri"/>
        <charset val="134"/>
      </rPr>
      <t>2-2-105</t>
    </r>
  </si>
  <si>
    <t>13084782275</t>
  </si>
  <si>
    <t>吴茂成</t>
  </si>
  <si>
    <t>15280119330124031471</t>
  </si>
  <si>
    <t>虹美嘉园A1-3-402</t>
  </si>
  <si>
    <t>13384789155</t>
  </si>
  <si>
    <t>魏凤英</t>
  </si>
  <si>
    <t>15280119421011034071</t>
  </si>
  <si>
    <t>周平</t>
  </si>
  <si>
    <t>15280119570710031062</t>
  </si>
  <si>
    <t>竞香园东墙对面</t>
  </si>
  <si>
    <t>13604786284</t>
  </si>
  <si>
    <t>王宏斌</t>
  </si>
  <si>
    <t>15010219760222453141</t>
  </si>
  <si>
    <t>澳林花园3栋302</t>
  </si>
  <si>
    <t>13789782073</t>
  </si>
  <si>
    <t>向阳路民贸楼1栋3单元203号</t>
  </si>
  <si>
    <t>15004789150</t>
  </si>
  <si>
    <t>曙光东街1栋8号</t>
  </si>
  <si>
    <t>18547896587</t>
  </si>
  <si>
    <t>李俊博</t>
  </si>
  <si>
    <t>15080220191120003942</t>
  </si>
  <si>
    <t>虹美嘉园B4-2-801兴旺社区</t>
  </si>
  <si>
    <t>18647821533</t>
  </si>
  <si>
    <t>苏永平</t>
  </si>
  <si>
    <t>15282219591120003842</t>
  </si>
  <si>
    <t>王小梅</t>
  </si>
  <si>
    <t>15280119650810062X72</t>
  </si>
  <si>
    <t>虹美嘉园B7-3-501</t>
  </si>
  <si>
    <t>13904784080</t>
  </si>
  <si>
    <t>赵老虎</t>
  </si>
  <si>
    <t>15280119271216061322</t>
  </si>
  <si>
    <t>城关镇继光村委会</t>
  </si>
  <si>
    <t>杜红兵</t>
  </si>
  <si>
    <t>15280119670421031642</t>
  </si>
  <si>
    <t>152801197304180335</t>
  </si>
  <si>
    <t>雪花小区1-2-1西（恒丰社区）</t>
  </si>
  <si>
    <t>15048987010</t>
  </si>
  <si>
    <r>
      <rPr>
        <sz val="12"/>
        <rFont val="宋体"/>
        <charset val="134"/>
      </rPr>
      <t>建设路</t>
    </r>
    <r>
      <rPr>
        <sz val="12"/>
        <rFont val="Calibri"/>
        <charset val="134"/>
      </rPr>
      <t>18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</t>
    </r>
  </si>
  <si>
    <t>15048867983</t>
  </si>
  <si>
    <t>张彦岑</t>
  </si>
  <si>
    <t>15280119570707032662B1</t>
  </si>
  <si>
    <t>荆根明</t>
  </si>
  <si>
    <t>15280119561005035342</t>
  </si>
  <si>
    <t>高建利</t>
  </si>
  <si>
    <t>15280119690715034172</t>
  </si>
  <si>
    <t>言语肢体</t>
  </si>
  <si>
    <t>聂茹</t>
  </si>
  <si>
    <t>15280119740202004422</t>
  </si>
  <si>
    <t>张秀兰</t>
  </si>
  <si>
    <t>15282319430713372342</t>
  </si>
  <si>
    <t>王勇杰</t>
  </si>
  <si>
    <t>15280119711221061611</t>
  </si>
  <si>
    <t>13514783308</t>
  </si>
  <si>
    <t>张灵江</t>
  </si>
  <si>
    <t>15280119650309031162</t>
  </si>
  <si>
    <t>2211090</t>
  </si>
  <si>
    <t>15280119980618033452</t>
  </si>
  <si>
    <t>史晨晓</t>
  </si>
  <si>
    <t>15280119891120812X62</t>
  </si>
  <si>
    <t>13088487652</t>
  </si>
  <si>
    <t>李习策</t>
  </si>
  <si>
    <t>15280119450204121X72</t>
  </si>
  <si>
    <t>15647848699</t>
  </si>
  <si>
    <t>陈卫国</t>
  </si>
  <si>
    <t>15282319540708051242</t>
  </si>
  <si>
    <t>恒丰社区（北京）</t>
  </si>
  <si>
    <t>13051798387</t>
  </si>
  <si>
    <t>王建军</t>
  </si>
  <si>
    <t>15280119640713031X52</t>
  </si>
  <si>
    <r>
      <rPr>
        <sz val="12"/>
        <rFont val="宋体"/>
        <charset val="134"/>
      </rPr>
      <t>建材路</t>
    </r>
    <r>
      <rPr>
        <sz val="12"/>
        <rFont val="Calibri"/>
        <charset val="134"/>
      </rPr>
      <t>15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</t>
    </r>
  </si>
  <si>
    <t>13009582621</t>
  </si>
  <si>
    <t>刘福祥</t>
  </si>
  <si>
    <t>15280119630311091242</t>
  </si>
  <si>
    <t>滨河街粮油楼</t>
  </si>
  <si>
    <t>15044842200</t>
  </si>
  <si>
    <t>苗立峰</t>
  </si>
  <si>
    <t>15280119740907031922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</si>
  <si>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9-3-302</t>
    </r>
  </si>
  <si>
    <t>13384788886</t>
  </si>
  <si>
    <t>周志勤</t>
  </si>
  <si>
    <t>15280119570825031022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</si>
  <si>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3-2-201</t>
    </r>
  </si>
  <si>
    <t>18947340016</t>
  </si>
  <si>
    <t>张金生</t>
  </si>
  <si>
    <t>15280119511203031742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</si>
  <si>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30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</si>
  <si>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18222858034</t>
  </si>
  <si>
    <t>车站办恒丰社区</t>
  </si>
  <si>
    <t>祥和园4号楼4单元301</t>
  </si>
  <si>
    <t>15598881712</t>
  </si>
  <si>
    <t>花朝旭</t>
  </si>
  <si>
    <t>15080220140501033952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</si>
  <si>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20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76</t>
    </r>
    <r>
      <rPr>
        <sz val="12"/>
        <rFont val="宋体"/>
        <charset val="134"/>
      </rPr>
      <t>号</t>
    </r>
  </si>
  <si>
    <t>13146538976</t>
  </si>
  <si>
    <t>陈仙花</t>
  </si>
  <si>
    <t>15280119401015092X12</t>
  </si>
  <si>
    <t>张如洁</t>
  </si>
  <si>
    <t>15280119841102184452</t>
  </si>
  <si>
    <t>13967855273</t>
  </si>
  <si>
    <t>庞明照</t>
  </si>
  <si>
    <t>15280119440706091472</t>
  </si>
  <si>
    <t>安居园3-1-西户恒丰社区</t>
  </si>
  <si>
    <t>13750883391</t>
  </si>
  <si>
    <t>左明</t>
  </si>
  <si>
    <t>15280119470707091142</t>
  </si>
  <si>
    <t>建祥园1栋2单元401号</t>
  </si>
  <si>
    <t>18704958274</t>
  </si>
  <si>
    <t>杨在</t>
  </si>
  <si>
    <t>152801192806260316</t>
  </si>
  <si>
    <t>15847877888</t>
  </si>
  <si>
    <t>徐玉玲</t>
  </si>
  <si>
    <t>152801193303080342</t>
  </si>
  <si>
    <t>15048899986</t>
  </si>
  <si>
    <t>152801198112180319</t>
  </si>
  <si>
    <t>13214786911</t>
  </si>
  <si>
    <t>何煜焜</t>
  </si>
  <si>
    <t>15280119321129031841</t>
  </si>
  <si>
    <r>
      <rPr>
        <sz val="12"/>
        <color rgb="FFFF0000"/>
        <rFont val="宋体"/>
        <charset val="134"/>
      </rPr>
      <t>安居园</t>
    </r>
    <r>
      <rPr>
        <sz val="12"/>
        <color rgb="FFFF0000"/>
        <rFont val="Calibri"/>
        <charset val="134"/>
      </rPr>
      <t>1-4-202</t>
    </r>
    <r>
      <rPr>
        <sz val="12"/>
        <color rgb="FFFF0000"/>
        <rFont val="宋体"/>
        <charset val="134"/>
      </rPr>
      <t>（恒丰社区）</t>
    </r>
  </si>
  <si>
    <t>15048808915</t>
  </si>
  <si>
    <t>全纪录</t>
  </si>
  <si>
    <t>15280119740603031142</t>
  </si>
  <si>
    <t>滨河街草库巷（恒丰社区）</t>
  </si>
  <si>
    <t>18604896876</t>
  </si>
  <si>
    <t>王嘉玮</t>
  </si>
  <si>
    <t>15280119900605062X62</t>
  </si>
  <si>
    <t>五原塔尔湖</t>
  </si>
  <si>
    <t>15044860227</t>
  </si>
  <si>
    <t>贾中元</t>
  </si>
  <si>
    <t>15280119940629791271</t>
  </si>
  <si>
    <t>石雅婷</t>
  </si>
  <si>
    <t>15280119990925036672</t>
  </si>
  <si>
    <t>胡玥</t>
  </si>
  <si>
    <t>15282420020921002152</t>
  </si>
  <si>
    <t>孙景波</t>
  </si>
  <si>
    <t>15280119970808121X22</t>
  </si>
  <si>
    <t>彭虎</t>
  </si>
  <si>
    <t>15280119640214061542</t>
  </si>
  <si>
    <t>李锦一</t>
  </si>
  <si>
    <t>15080220081117033322</t>
  </si>
  <si>
    <t>刘峰</t>
  </si>
  <si>
    <t>15280119670528061542</t>
  </si>
  <si>
    <t>李学易</t>
  </si>
  <si>
    <t>15280119481008031742</t>
  </si>
  <si>
    <t>李锦艳</t>
  </si>
  <si>
    <t>15280119521123034911</t>
  </si>
  <si>
    <t>崔海祥</t>
  </si>
  <si>
    <t>15280119441021063721</t>
  </si>
  <si>
    <t>卢效汤</t>
  </si>
  <si>
    <t>15280119351201031621</t>
  </si>
  <si>
    <t>何秀英</t>
  </si>
  <si>
    <t>15280119400223032142</t>
  </si>
  <si>
    <t>王文斌</t>
  </si>
  <si>
    <t>15280119680325061241</t>
  </si>
  <si>
    <t>苏之弈</t>
  </si>
  <si>
    <t>15280120010430792272</t>
  </si>
  <si>
    <t>黄文辉</t>
  </si>
  <si>
    <t>15280119540622091772</t>
  </si>
  <si>
    <t>王跃飞</t>
  </si>
  <si>
    <t>15280119610206121042</t>
  </si>
  <si>
    <t>吴建军</t>
  </si>
  <si>
    <t>15280119600618031641</t>
  </si>
  <si>
    <t>李存计</t>
  </si>
  <si>
    <t>15280119520112121072</t>
  </si>
  <si>
    <t>杨军</t>
  </si>
  <si>
    <t>15280119430118392411</t>
  </si>
  <si>
    <t>李保忠</t>
  </si>
  <si>
    <t>15280119610514031X42</t>
  </si>
  <si>
    <t>孟祥英</t>
  </si>
  <si>
    <t>15280119440801032971</t>
  </si>
  <si>
    <t>张淑洁</t>
  </si>
  <si>
    <t>15080219321201792442</t>
  </si>
  <si>
    <t>高四在</t>
  </si>
  <si>
    <t>15280119490902033071</t>
  </si>
  <si>
    <t>聂彩云</t>
  </si>
  <si>
    <t>15280119930819854X71</t>
  </si>
  <si>
    <r>
      <rPr>
        <sz val="12"/>
        <rFont val="宋体"/>
        <charset val="134"/>
      </rPr>
      <t>车站办海天</t>
    </r>
    <r>
      <rPr>
        <sz val="12"/>
        <rFont val="Calibri"/>
        <charset val="134"/>
      </rPr>
      <t>B1-2-602</t>
    </r>
  </si>
  <si>
    <t>13948987984</t>
  </si>
  <si>
    <t>199人-2户=197户</t>
  </si>
  <si>
    <t>困难不符合</t>
  </si>
  <si>
    <t>　</t>
  </si>
  <si>
    <t>李秀英</t>
  </si>
  <si>
    <t>15280119430226122613</t>
  </si>
  <si>
    <t>三级</t>
  </si>
  <si>
    <t>非农</t>
  </si>
  <si>
    <t>贾培臻</t>
  </si>
  <si>
    <t>2012-08-15 00:00:00</t>
  </si>
  <si>
    <t>2017年1月新增</t>
  </si>
  <si>
    <t>3月取消</t>
  </si>
  <si>
    <t>低保取消</t>
  </si>
  <si>
    <t>刘桂梅</t>
  </si>
  <si>
    <t>15280119460622094144</t>
  </si>
  <si>
    <t>四级</t>
  </si>
  <si>
    <t>郭建军</t>
  </si>
  <si>
    <t>13947389050</t>
  </si>
  <si>
    <t>2019-01-07 10:12:52</t>
  </si>
  <si>
    <t>2019年10月新增</t>
  </si>
  <si>
    <t>二级</t>
  </si>
  <si>
    <t>张志玉</t>
  </si>
  <si>
    <t>2019-02-12 17:06:56</t>
  </si>
  <si>
    <t>周如燕</t>
  </si>
  <si>
    <t>15208119750811032952</t>
  </si>
  <si>
    <t>周如健</t>
  </si>
  <si>
    <t>2011-02-28 00:00:00</t>
  </si>
  <si>
    <t>2019年1月新增</t>
  </si>
  <si>
    <t>残疾证过期</t>
  </si>
  <si>
    <t>赵素改</t>
  </si>
  <si>
    <t>15280119410828032742</t>
  </si>
  <si>
    <t>2015-01-24 00:00:00</t>
  </si>
  <si>
    <t>4月取消</t>
  </si>
  <si>
    <t>死亡取消</t>
  </si>
  <si>
    <t>重度不符合</t>
  </si>
  <si>
    <t>王秀英</t>
  </si>
  <si>
    <t>15280119340702092652</t>
  </si>
  <si>
    <t>安居园6-2-301</t>
  </si>
  <si>
    <t>扈文雷</t>
  </si>
  <si>
    <t>13009588338</t>
  </si>
  <si>
    <t>20200908</t>
  </si>
  <si>
    <t>2020年11月新增</t>
  </si>
  <si>
    <t>2018年1月新增</t>
  </si>
  <si>
    <t>张国顺</t>
  </si>
  <si>
    <t>李万玉</t>
  </si>
  <si>
    <t>15280119320115032X11</t>
  </si>
  <si>
    <t>一级</t>
  </si>
  <si>
    <t>何立忠</t>
  </si>
  <si>
    <t>2013-01-17 00:00:00</t>
  </si>
  <si>
    <t>新增困难残疾人花名表</t>
  </si>
  <si>
    <t>一卡通　姓名</t>
  </si>
  <si>
    <t xml:space="preserve"> 姓名</t>
  </si>
  <si>
    <t>残疾等级</t>
  </si>
  <si>
    <t>户口性质</t>
  </si>
  <si>
    <t>监护人　姓名</t>
  </si>
  <si>
    <t xml:space="preserve"> 联系电话</t>
  </si>
  <si>
    <t>残疾证办理日期</t>
  </si>
  <si>
    <t>新增重度残疾人花名表</t>
  </si>
  <si>
    <r>
      <rPr>
        <sz val="10"/>
        <color rgb="FFFF0000"/>
        <rFont val="宋体"/>
        <charset val="134"/>
      </rPr>
      <t>安居园</t>
    </r>
    <r>
      <rPr>
        <sz val="10"/>
        <color rgb="FFFF0000"/>
        <rFont val="Calibri"/>
        <charset val="134"/>
      </rPr>
      <t>1-4-202</t>
    </r>
    <r>
      <rPr>
        <sz val="10"/>
        <color rgb="FFFF0000"/>
        <rFont val="宋体"/>
        <charset val="134"/>
      </rPr>
      <t>（恒丰社区）</t>
    </r>
  </si>
  <si>
    <t>何鸿伟</t>
  </si>
  <si>
    <t>20210409</t>
  </si>
  <si>
    <t>全清</t>
  </si>
  <si>
    <t>20210317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</si>
</sst>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71">
    <font>
      <sz val="11"/>
      <color theme="1"/>
      <name val="宋体"/>
      <charset val="134"/>
      <scheme val="minor"/>
    </font>
    <font>
      <sz val="12"/>
      <color rgb="FFFF0000"/>
      <name val="宋体"/>
      <charset val="134"/>
      <scheme val="major"/>
    </font>
    <font>
      <sz val="12"/>
      <color theme="1"/>
      <name val="宋体"/>
      <charset val="134"/>
      <scheme val="major"/>
    </font>
    <font>
      <sz val="20"/>
      <color theme="1"/>
      <name val="宋体"/>
      <charset val="134"/>
      <scheme val="major"/>
    </font>
    <font>
      <sz val="12"/>
      <name val="宋体"/>
      <charset val="134"/>
      <scheme val="major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ajor"/>
    </font>
    <font>
      <sz val="12"/>
      <color indexed="8"/>
      <name val="宋体"/>
      <charset val="134"/>
    </font>
    <font>
      <sz val="12"/>
      <color theme="1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b/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name val="宋体"/>
      <charset val="134"/>
    </font>
    <font>
      <b/>
      <sz val="20"/>
      <color rgb="FFFF0000"/>
      <name val="宋体"/>
      <charset val="134"/>
    </font>
    <font>
      <sz val="12"/>
      <color indexed="8"/>
      <name val="宋体"/>
      <charset val="134"/>
      <scheme val="major"/>
    </font>
    <font>
      <sz val="11"/>
      <color rgb="FFFF0000"/>
      <name val="宋体"/>
      <charset val="134"/>
    </font>
    <font>
      <sz val="12"/>
      <color theme="1"/>
      <name val="宋体"/>
      <charset val="134"/>
    </font>
    <font>
      <sz val="12"/>
      <color rgb="FFFF0000"/>
      <name val="Calibri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134"/>
      <scheme val="major"/>
    </font>
    <font>
      <b/>
      <sz val="20"/>
      <color rgb="FF000000"/>
      <name val="宋体"/>
      <charset val="134"/>
      <scheme val="major"/>
    </font>
    <font>
      <b/>
      <sz val="26"/>
      <color indexed="8"/>
      <name val="宋体"/>
      <charset val="134"/>
      <scheme val="major"/>
    </font>
    <font>
      <b/>
      <sz val="12"/>
      <color rgb="FFFF0000"/>
      <name val="宋体"/>
      <charset val="134"/>
      <scheme val="maj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b/>
      <sz val="14"/>
      <color rgb="FFFF0000"/>
      <name val="宋体"/>
      <charset val="134"/>
      <scheme val="major"/>
    </font>
    <font>
      <sz val="12"/>
      <color rgb="FFFF0000"/>
      <name val="宋体"/>
      <charset val="134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6"/>
      <color theme="1"/>
      <name val="宋体"/>
      <charset val="134"/>
    </font>
    <font>
      <b/>
      <sz val="20"/>
      <color rgb="FF000000"/>
      <name val="宋体"/>
      <charset val="134"/>
    </font>
    <font>
      <b/>
      <sz val="26"/>
      <color indexed="8"/>
      <name val="宋体"/>
      <charset val="134"/>
    </font>
    <font>
      <sz val="12"/>
      <color indexed="8"/>
      <name val="Calibri"/>
      <charset val="134"/>
    </font>
    <font>
      <sz val="16"/>
      <color indexed="8"/>
      <name val="宋体"/>
      <charset val="134"/>
    </font>
    <font>
      <b/>
      <sz val="12"/>
      <color rgb="FFFF0000"/>
      <name val="宋体"/>
      <charset val="134"/>
    </font>
    <font>
      <b/>
      <sz val="14"/>
      <color rgb="FFFF0000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6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b/>
      <sz val="16"/>
      <name val="宋体"/>
      <charset val="134"/>
    </font>
    <font>
      <b/>
      <sz val="11"/>
      <color rgb="FFFF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0"/>
      <color rgb="FFFF0000"/>
      <name val="Calibri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5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21" fillId="0" borderId="0">
      <alignment vertical="center"/>
    </xf>
    <xf numFmtId="0" fontId="50" fillId="19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67" fillId="0" borderId="15" applyNumberFormat="0" applyFill="0" applyAlignment="0" applyProtection="0">
      <alignment vertical="center"/>
    </xf>
    <xf numFmtId="0" fontId="50" fillId="8" borderId="0" applyNumberFormat="0" applyBorder="0" applyAlignment="0" applyProtection="0">
      <alignment vertical="center"/>
    </xf>
    <xf numFmtId="0" fontId="57" fillId="0" borderId="16" applyNumberFormat="0" applyFill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1" fillId="4" borderId="10" applyNumberFormat="0" applyAlignment="0" applyProtection="0">
      <alignment vertical="center"/>
    </xf>
    <xf numFmtId="0" fontId="59" fillId="4" borderId="11" applyNumberFormat="0" applyAlignment="0" applyProtection="0">
      <alignment vertical="center"/>
    </xf>
    <xf numFmtId="0" fontId="68" fillId="27" borderId="17" applyNumberFormat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62" fillId="0" borderId="14" applyNumberFormat="0" applyFill="0" applyAlignment="0" applyProtection="0">
      <alignment vertical="center"/>
    </xf>
    <xf numFmtId="0" fontId="13" fillId="0" borderId="0">
      <alignment vertical="center"/>
    </xf>
    <xf numFmtId="0" fontId="58" fillId="0" borderId="12" applyNumberFormat="0" applyFill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52" fillId="30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13" fillId="0" borderId="0"/>
    <xf numFmtId="0" fontId="50" fillId="1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21" fillId="0" borderId="0">
      <alignment vertical="center"/>
    </xf>
    <xf numFmtId="0" fontId="13" fillId="0" borderId="0"/>
    <xf numFmtId="0" fontId="13" fillId="0" borderId="0"/>
  </cellStyleXfs>
  <cellXfs count="18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Continuous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31" fontId="1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1" fillId="0" borderId="0" xfId="0" applyFont="1" applyFill="1">
      <alignment vertical="center"/>
    </xf>
    <xf numFmtId="0" fontId="9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2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26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9" fillId="0" borderId="0" xfId="0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32" fillId="0" borderId="1" xfId="0" applyNumberFormat="1" applyFont="1" applyBorder="1" applyAlignment="1">
      <alignment horizontal="center" vertical="center"/>
    </xf>
    <xf numFmtId="0" fontId="31" fillId="2" borderId="3" xfId="0" applyNumberFormat="1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33" fillId="0" borderId="3" xfId="0" applyNumberFormat="1" applyFont="1" applyFill="1" applyBorder="1" applyAlignment="1">
      <alignment horizontal="center" vertical="center" wrapText="1"/>
    </xf>
    <xf numFmtId="0" fontId="34" fillId="0" borderId="7" xfId="0" applyNumberFormat="1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5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49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49" fontId="4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/>
    </xf>
    <xf numFmtId="49" fontId="40" fillId="0" borderId="1" xfId="0" applyNumberFormat="1" applyFont="1" applyFill="1" applyBorder="1" applyAlignment="1">
      <alignment horizontal="center" vertical="center" wrapText="1"/>
    </xf>
    <xf numFmtId="49" fontId="43" fillId="0" borderId="1" xfId="0" applyNumberFormat="1" applyFont="1" applyBorder="1" applyAlignment="1">
      <alignment horizontal="center" vertical="center" wrapText="1"/>
    </xf>
    <xf numFmtId="49" fontId="43" fillId="0" borderId="1" xfId="0" applyNumberFormat="1" applyFont="1" applyFill="1" applyBorder="1" applyAlignment="1">
      <alignment horizontal="center" vertical="center" wrapText="1"/>
    </xf>
    <xf numFmtId="49" fontId="43" fillId="0" borderId="1" xfId="0" applyNumberFormat="1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41" fillId="0" borderId="3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0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49" fontId="45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40" fillId="0" borderId="1" xfId="0" applyNumberFormat="1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49" fontId="45" fillId="0" borderId="1" xfId="0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3" fillId="0" borderId="1" xfId="0" applyNumberFormat="1" applyFont="1" applyBorder="1" applyAlignment="1">
      <alignment horizontal="center" vertical="center" wrapText="1"/>
    </xf>
    <xf numFmtId="0" fontId="41" fillId="0" borderId="1" xfId="0" applyNumberFormat="1" applyFont="1" applyBorder="1" applyAlignment="1">
      <alignment horizontal="center" vertical="center" wrapText="1"/>
    </xf>
    <xf numFmtId="0" fontId="47" fillId="0" borderId="8" xfId="0" applyNumberFormat="1" applyFont="1" applyFill="1" applyBorder="1" applyAlignment="1">
      <alignment horizontal="center" vertical="center" wrapText="1"/>
    </xf>
    <xf numFmtId="0" fontId="48" fillId="0" borderId="8" xfId="0" applyNumberFormat="1" applyFont="1" applyFill="1" applyBorder="1" applyAlignment="1">
      <alignment horizontal="center" vertical="center" wrapText="1"/>
    </xf>
    <xf numFmtId="0" fontId="47" fillId="0" borderId="7" xfId="0" applyNumberFormat="1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9" fontId="43" fillId="0" borderId="1" xfId="0" applyNumberFormat="1" applyFont="1" applyBorder="1" applyAlignment="1" quotePrefix="1">
      <alignment horizontal="center" vertical="center" wrapText="1"/>
    </xf>
    <xf numFmtId="49" fontId="43" fillId="0" borderId="1" xfId="0" applyNumberFormat="1" applyFont="1" applyFill="1" applyBorder="1" applyAlignment="1" quotePrefix="1">
      <alignment horizontal="center" vertical="center" wrapText="1"/>
    </xf>
    <xf numFmtId="49" fontId="40" fillId="0" borderId="1" xfId="0" applyNumberFormat="1" applyFont="1" applyFill="1" applyBorder="1" applyAlignment="1" quotePrefix="1">
      <alignment horizontal="center" vertical="center" wrapText="1"/>
    </xf>
    <xf numFmtId="49" fontId="40" fillId="0" borderId="1" xfId="0" applyNumberFormat="1" applyFont="1" applyBorder="1" applyAlignment="1" quotePrefix="1">
      <alignment horizontal="center" vertical="center" wrapText="1"/>
    </xf>
    <xf numFmtId="0" fontId="14" fillId="0" borderId="1" xfId="0" applyFont="1" applyFill="1" applyBorder="1" applyAlignment="1" quotePrefix="1">
      <alignment horizontal="center" vertical="center" wrapText="1"/>
    </xf>
    <xf numFmtId="0" fontId="14" fillId="0" borderId="0" xfId="0" applyFont="1" applyFill="1" applyAlignment="1" quotePrefix="1">
      <alignment horizontal="center" vertical="center"/>
    </xf>
    <xf numFmtId="0" fontId="13" fillId="0" borderId="1" xfId="0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4" fillId="0" borderId="1" xfId="0" applyNumberFormat="1" applyFont="1" applyBorder="1" applyAlignment="1" quotePrefix="1">
      <alignment horizontal="center" vertical="center"/>
    </xf>
    <xf numFmtId="0" fontId="14" fillId="0" borderId="1" xfId="0" applyFont="1" applyFill="1" applyBorder="1" applyAlignment="1" quotePrefix="1">
      <alignment horizontal="center" vertical="center"/>
    </xf>
    <xf numFmtId="49" fontId="13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NumberFormat="1" applyFont="1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83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Sheet1_Sheet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 2" xfId="5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2" name="Host Control  1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3" name="Host Control  2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4" name="Host Control  3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5" name="Host Control  4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6" name="Host Control  5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7" name="Host Control  6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8" name="Host Control  7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9" name="Host Control  8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10" name="Host Control  9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11" name="Host Control  10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12" name="Host Control  11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13" name="Host Control  12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14" name="Host Control  13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15" name="Host Control  14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16" name="Host Control  15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17" name="Host Control  16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18" name="Host Control  17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19" name="Host Control  18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20" name="Host Control  19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21" name="Host Control  20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243840</xdr:colOff>
      <xdr:row>20</xdr:row>
      <xdr:rowOff>180975</xdr:rowOff>
    </xdr:to>
    <xdr:sp>
      <xdr:nvSpPr>
        <xdr:cNvPr id="22" name="Host Control  21"/>
        <xdr:cNvSpPr/>
      </xdr:nvSpPr>
      <xdr:spPr>
        <a:xfrm>
          <a:off x="308864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4</xdr:col>
      <xdr:colOff>818515</xdr:colOff>
      <xdr:row>86</xdr:row>
      <xdr:rowOff>180975</xdr:rowOff>
    </xdr:to>
    <xdr:sp>
      <xdr:nvSpPr>
        <xdr:cNvPr id="23" name="Host Control  10"/>
        <xdr:cNvSpPr/>
      </xdr:nvSpPr>
      <xdr:spPr>
        <a:xfrm>
          <a:off x="1192530" y="28498800"/>
          <a:ext cx="15468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4</xdr:col>
      <xdr:colOff>818515</xdr:colOff>
      <xdr:row>86</xdr:row>
      <xdr:rowOff>180975</xdr:rowOff>
    </xdr:to>
    <xdr:sp>
      <xdr:nvSpPr>
        <xdr:cNvPr id="24" name="Host Control  11"/>
        <xdr:cNvSpPr/>
      </xdr:nvSpPr>
      <xdr:spPr>
        <a:xfrm>
          <a:off x="1192530" y="28498800"/>
          <a:ext cx="154686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125</xdr:row>
      <xdr:rowOff>0</xdr:rowOff>
    </xdr:from>
    <xdr:to>
      <xdr:col>4</xdr:col>
      <xdr:colOff>775335</xdr:colOff>
      <xdr:row>125</xdr:row>
      <xdr:rowOff>180975</xdr:rowOff>
    </xdr:to>
    <xdr:sp>
      <xdr:nvSpPr>
        <xdr:cNvPr id="2" name="Host Control  1"/>
        <xdr:cNvSpPr/>
      </xdr:nvSpPr>
      <xdr:spPr>
        <a:xfrm>
          <a:off x="1896745" y="412369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4</xdr:col>
      <xdr:colOff>151130</xdr:colOff>
      <xdr:row>125</xdr:row>
      <xdr:rowOff>180975</xdr:rowOff>
    </xdr:to>
    <xdr:sp>
      <xdr:nvSpPr>
        <xdr:cNvPr id="3" name="Host Control  2"/>
        <xdr:cNvSpPr/>
      </xdr:nvSpPr>
      <xdr:spPr>
        <a:xfrm>
          <a:off x="1219200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4</xdr:col>
      <xdr:colOff>151130</xdr:colOff>
      <xdr:row>125</xdr:row>
      <xdr:rowOff>180975</xdr:rowOff>
    </xdr:to>
    <xdr:sp>
      <xdr:nvSpPr>
        <xdr:cNvPr id="4" name="Host Control  3"/>
        <xdr:cNvSpPr/>
      </xdr:nvSpPr>
      <xdr:spPr>
        <a:xfrm>
          <a:off x="1219200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4</xdr:col>
      <xdr:colOff>151130</xdr:colOff>
      <xdr:row>125</xdr:row>
      <xdr:rowOff>180975</xdr:rowOff>
    </xdr:to>
    <xdr:sp>
      <xdr:nvSpPr>
        <xdr:cNvPr id="5" name="Host Control  4"/>
        <xdr:cNvSpPr/>
      </xdr:nvSpPr>
      <xdr:spPr>
        <a:xfrm>
          <a:off x="1219200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4</xdr:col>
      <xdr:colOff>151130</xdr:colOff>
      <xdr:row>125</xdr:row>
      <xdr:rowOff>180975</xdr:rowOff>
    </xdr:to>
    <xdr:sp>
      <xdr:nvSpPr>
        <xdr:cNvPr id="6" name="Host Control  5"/>
        <xdr:cNvSpPr/>
      </xdr:nvSpPr>
      <xdr:spPr>
        <a:xfrm>
          <a:off x="1219200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4</xdr:col>
      <xdr:colOff>151130</xdr:colOff>
      <xdr:row>125</xdr:row>
      <xdr:rowOff>180975</xdr:rowOff>
    </xdr:to>
    <xdr:sp>
      <xdr:nvSpPr>
        <xdr:cNvPr id="7" name="Host Control  6"/>
        <xdr:cNvSpPr/>
      </xdr:nvSpPr>
      <xdr:spPr>
        <a:xfrm>
          <a:off x="1219200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125</xdr:row>
      <xdr:rowOff>0</xdr:rowOff>
    </xdr:from>
    <xdr:to>
      <xdr:col>4</xdr:col>
      <xdr:colOff>870585</xdr:colOff>
      <xdr:row>125</xdr:row>
      <xdr:rowOff>180975</xdr:rowOff>
    </xdr:to>
    <xdr:sp>
      <xdr:nvSpPr>
        <xdr:cNvPr id="8" name="Host Control  8"/>
        <xdr:cNvSpPr/>
      </xdr:nvSpPr>
      <xdr:spPr>
        <a:xfrm>
          <a:off x="1219200" y="412369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4</xdr:col>
      <xdr:colOff>870585</xdr:colOff>
      <xdr:row>128</xdr:row>
      <xdr:rowOff>180975</xdr:rowOff>
    </xdr:to>
    <xdr:sp>
      <xdr:nvSpPr>
        <xdr:cNvPr id="9" name="Host Control  9"/>
        <xdr:cNvSpPr/>
      </xdr:nvSpPr>
      <xdr:spPr>
        <a:xfrm>
          <a:off x="1219200" y="42227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175</xdr:row>
      <xdr:rowOff>0</xdr:rowOff>
    </xdr:from>
    <xdr:to>
      <xdr:col>4</xdr:col>
      <xdr:colOff>882650</xdr:colOff>
      <xdr:row>175</xdr:row>
      <xdr:rowOff>180975</xdr:rowOff>
    </xdr:to>
    <xdr:sp>
      <xdr:nvSpPr>
        <xdr:cNvPr id="10" name="Host Control  12"/>
        <xdr:cNvSpPr/>
      </xdr:nvSpPr>
      <xdr:spPr>
        <a:xfrm>
          <a:off x="1219200" y="576199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775335</xdr:colOff>
      <xdr:row>30</xdr:row>
      <xdr:rowOff>180975</xdr:rowOff>
    </xdr:to>
    <xdr:sp>
      <xdr:nvSpPr>
        <xdr:cNvPr id="11" name="Host Control  1"/>
        <xdr:cNvSpPr/>
      </xdr:nvSpPr>
      <xdr:spPr>
        <a:xfrm>
          <a:off x="1896745" y="99314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2" name="Host Control  2"/>
        <xdr:cNvSpPr/>
      </xdr:nvSpPr>
      <xdr:spPr>
        <a:xfrm>
          <a:off x="121920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3" name="Host Control  3"/>
        <xdr:cNvSpPr/>
      </xdr:nvSpPr>
      <xdr:spPr>
        <a:xfrm>
          <a:off x="121920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4" name="Host Control  4"/>
        <xdr:cNvSpPr/>
      </xdr:nvSpPr>
      <xdr:spPr>
        <a:xfrm>
          <a:off x="121920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5" name="Host Control  5"/>
        <xdr:cNvSpPr/>
      </xdr:nvSpPr>
      <xdr:spPr>
        <a:xfrm>
          <a:off x="121920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6" name="Host Control  6"/>
        <xdr:cNvSpPr/>
      </xdr:nvSpPr>
      <xdr:spPr>
        <a:xfrm>
          <a:off x="121920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4</xdr:col>
      <xdr:colOff>870585</xdr:colOff>
      <xdr:row>30</xdr:row>
      <xdr:rowOff>180975</xdr:rowOff>
    </xdr:to>
    <xdr:sp>
      <xdr:nvSpPr>
        <xdr:cNvPr id="17" name="Host Control  8"/>
        <xdr:cNvSpPr/>
      </xdr:nvSpPr>
      <xdr:spPr>
        <a:xfrm>
          <a:off x="1219200" y="9931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126</xdr:row>
      <xdr:rowOff>0</xdr:rowOff>
    </xdr:from>
    <xdr:to>
      <xdr:col>4</xdr:col>
      <xdr:colOff>870585</xdr:colOff>
      <xdr:row>126</xdr:row>
      <xdr:rowOff>180975</xdr:rowOff>
    </xdr:to>
    <xdr:sp>
      <xdr:nvSpPr>
        <xdr:cNvPr id="18" name="Host Control  9"/>
        <xdr:cNvSpPr/>
      </xdr:nvSpPr>
      <xdr:spPr>
        <a:xfrm>
          <a:off x="1219200" y="41567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882650</xdr:colOff>
      <xdr:row>30</xdr:row>
      <xdr:rowOff>180975</xdr:rowOff>
    </xdr:to>
    <xdr:sp>
      <xdr:nvSpPr>
        <xdr:cNvPr id="19" name="Host Control  12"/>
        <xdr:cNvSpPr/>
      </xdr:nvSpPr>
      <xdr:spPr>
        <a:xfrm>
          <a:off x="1219200" y="99314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8</xdr:col>
      <xdr:colOff>264160</xdr:colOff>
      <xdr:row>31</xdr:row>
      <xdr:rowOff>0</xdr:rowOff>
    </xdr:to>
    <xdr:sp>
      <xdr:nvSpPr>
        <xdr:cNvPr id="20" name="Host Control  13"/>
        <xdr:cNvSpPr/>
      </xdr:nvSpPr>
      <xdr:spPr>
        <a:xfrm>
          <a:off x="4598670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8</xdr:col>
      <xdr:colOff>264160</xdr:colOff>
      <xdr:row>31</xdr:row>
      <xdr:rowOff>0</xdr:rowOff>
    </xdr:to>
    <xdr:sp>
      <xdr:nvSpPr>
        <xdr:cNvPr id="21" name="Host Control  14"/>
        <xdr:cNvSpPr/>
      </xdr:nvSpPr>
      <xdr:spPr>
        <a:xfrm>
          <a:off x="4598670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30</xdr:row>
      <xdr:rowOff>0</xdr:rowOff>
    </xdr:from>
    <xdr:to>
      <xdr:col>8</xdr:col>
      <xdr:colOff>264160</xdr:colOff>
      <xdr:row>31</xdr:row>
      <xdr:rowOff>0</xdr:rowOff>
    </xdr:to>
    <xdr:sp>
      <xdr:nvSpPr>
        <xdr:cNvPr id="22" name="Host Control  15"/>
        <xdr:cNvSpPr/>
      </xdr:nvSpPr>
      <xdr:spPr>
        <a:xfrm>
          <a:off x="4598670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133</xdr:row>
      <xdr:rowOff>0</xdr:rowOff>
    </xdr:from>
    <xdr:to>
      <xdr:col>4</xdr:col>
      <xdr:colOff>775335</xdr:colOff>
      <xdr:row>133</xdr:row>
      <xdr:rowOff>180975</xdr:rowOff>
    </xdr:to>
    <xdr:sp>
      <xdr:nvSpPr>
        <xdr:cNvPr id="23" name="Host Control  1"/>
        <xdr:cNvSpPr/>
      </xdr:nvSpPr>
      <xdr:spPr>
        <a:xfrm>
          <a:off x="1896745" y="438785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151130</xdr:colOff>
      <xdr:row>133</xdr:row>
      <xdr:rowOff>180975</xdr:rowOff>
    </xdr:to>
    <xdr:sp>
      <xdr:nvSpPr>
        <xdr:cNvPr id="24" name="Host Control  2"/>
        <xdr:cNvSpPr/>
      </xdr:nvSpPr>
      <xdr:spPr>
        <a:xfrm>
          <a:off x="1219200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151130</xdr:colOff>
      <xdr:row>133</xdr:row>
      <xdr:rowOff>180975</xdr:rowOff>
    </xdr:to>
    <xdr:sp>
      <xdr:nvSpPr>
        <xdr:cNvPr id="25" name="Host Control  3"/>
        <xdr:cNvSpPr/>
      </xdr:nvSpPr>
      <xdr:spPr>
        <a:xfrm>
          <a:off x="1219200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151130</xdr:colOff>
      <xdr:row>133</xdr:row>
      <xdr:rowOff>180975</xdr:rowOff>
    </xdr:to>
    <xdr:sp>
      <xdr:nvSpPr>
        <xdr:cNvPr id="26" name="Host Control  4"/>
        <xdr:cNvSpPr/>
      </xdr:nvSpPr>
      <xdr:spPr>
        <a:xfrm>
          <a:off x="1219200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151130</xdr:colOff>
      <xdr:row>133</xdr:row>
      <xdr:rowOff>180975</xdr:rowOff>
    </xdr:to>
    <xdr:sp>
      <xdr:nvSpPr>
        <xdr:cNvPr id="27" name="Host Control  5"/>
        <xdr:cNvSpPr/>
      </xdr:nvSpPr>
      <xdr:spPr>
        <a:xfrm>
          <a:off x="1219200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151130</xdr:colOff>
      <xdr:row>133</xdr:row>
      <xdr:rowOff>180975</xdr:rowOff>
    </xdr:to>
    <xdr:sp>
      <xdr:nvSpPr>
        <xdr:cNvPr id="28" name="Host Control  6"/>
        <xdr:cNvSpPr/>
      </xdr:nvSpPr>
      <xdr:spPr>
        <a:xfrm>
          <a:off x="1219200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4</xdr:col>
      <xdr:colOff>870585</xdr:colOff>
      <xdr:row>133</xdr:row>
      <xdr:rowOff>180975</xdr:rowOff>
    </xdr:to>
    <xdr:sp>
      <xdr:nvSpPr>
        <xdr:cNvPr id="29" name="Host Control  8"/>
        <xdr:cNvSpPr/>
      </xdr:nvSpPr>
      <xdr:spPr>
        <a:xfrm>
          <a:off x="1219200" y="43878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4</xdr:col>
      <xdr:colOff>870585</xdr:colOff>
      <xdr:row>133</xdr:row>
      <xdr:rowOff>180975</xdr:rowOff>
    </xdr:to>
    <xdr:sp>
      <xdr:nvSpPr>
        <xdr:cNvPr id="30" name="Host Control  9"/>
        <xdr:cNvSpPr/>
      </xdr:nvSpPr>
      <xdr:spPr>
        <a:xfrm>
          <a:off x="1219200" y="43878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882650</xdr:colOff>
      <xdr:row>133</xdr:row>
      <xdr:rowOff>180975</xdr:rowOff>
    </xdr:to>
    <xdr:sp>
      <xdr:nvSpPr>
        <xdr:cNvPr id="31" name="Host Control  12"/>
        <xdr:cNvSpPr/>
      </xdr:nvSpPr>
      <xdr:spPr>
        <a:xfrm>
          <a:off x="1219200" y="438785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133</xdr:row>
      <xdr:rowOff>0</xdr:rowOff>
    </xdr:from>
    <xdr:to>
      <xdr:col>8</xdr:col>
      <xdr:colOff>264160</xdr:colOff>
      <xdr:row>134</xdr:row>
      <xdr:rowOff>0</xdr:rowOff>
    </xdr:to>
    <xdr:sp>
      <xdr:nvSpPr>
        <xdr:cNvPr id="32" name="Host Control  13"/>
        <xdr:cNvSpPr/>
      </xdr:nvSpPr>
      <xdr:spPr>
        <a:xfrm>
          <a:off x="4598670" y="438785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133</xdr:row>
      <xdr:rowOff>0</xdr:rowOff>
    </xdr:from>
    <xdr:to>
      <xdr:col>8</xdr:col>
      <xdr:colOff>264160</xdr:colOff>
      <xdr:row>134</xdr:row>
      <xdr:rowOff>0</xdr:rowOff>
    </xdr:to>
    <xdr:sp>
      <xdr:nvSpPr>
        <xdr:cNvPr id="33" name="Host Control  14"/>
        <xdr:cNvSpPr/>
      </xdr:nvSpPr>
      <xdr:spPr>
        <a:xfrm>
          <a:off x="4598670" y="438785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133</xdr:row>
      <xdr:rowOff>0</xdr:rowOff>
    </xdr:from>
    <xdr:to>
      <xdr:col>8</xdr:col>
      <xdr:colOff>264160</xdr:colOff>
      <xdr:row>134</xdr:row>
      <xdr:rowOff>0</xdr:rowOff>
    </xdr:to>
    <xdr:sp>
      <xdr:nvSpPr>
        <xdr:cNvPr id="34" name="Host Control  15"/>
        <xdr:cNvSpPr/>
      </xdr:nvSpPr>
      <xdr:spPr>
        <a:xfrm>
          <a:off x="4598670" y="438785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84</xdr:row>
      <xdr:rowOff>0</xdr:rowOff>
    </xdr:from>
    <xdr:to>
      <xdr:col>8</xdr:col>
      <xdr:colOff>264160</xdr:colOff>
      <xdr:row>85</xdr:row>
      <xdr:rowOff>0</xdr:rowOff>
    </xdr:to>
    <xdr:sp>
      <xdr:nvSpPr>
        <xdr:cNvPr id="35" name="Host Control  13"/>
        <xdr:cNvSpPr/>
      </xdr:nvSpPr>
      <xdr:spPr>
        <a:xfrm>
          <a:off x="4598670" y="2776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84</xdr:row>
      <xdr:rowOff>0</xdr:rowOff>
    </xdr:from>
    <xdr:to>
      <xdr:col>8</xdr:col>
      <xdr:colOff>264160</xdr:colOff>
      <xdr:row>85</xdr:row>
      <xdr:rowOff>0</xdr:rowOff>
    </xdr:to>
    <xdr:sp>
      <xdr:nvSpPr>
        <xdr:cNvPr id="36" name="Host Control  14"/>
        <xdr:cNvSpPr/>
      </xdr:nvSpPr>
      <xdr:spPr>
        <a:xfrm>
          <a:off x="4598670" y="2776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84</xdr:row>
      <xdr:rowOff>0</xdr:rowOff>
    </xdr:from>
    <xdr:to>
      <xdr:col>8</xdr:col>
      <xdr:colOff>264160</xdr:colOff>
      <xdr:row>85</xdr:row>
      <xdr:rowOff>0</xdr:rowOff>
    </xdr:to>
    <xdr:sp>
      <xdr:nvSpPr>
        <xdr:cNvPr id="37" name="Host Control  15"/>
        <xdr:cNvSpPr/>
      </xdr:nvSpPr>
      <xdr:spPr>
        <a:xfrm>
          <a:off x="4598670" y="2776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775335</xdr:colOff>
      <xdr:row>81</xdr:row>
      <xdr:rowOff>180975</xdr:rowOff>
    </xdr:to>
    <xdr:sp>
      <xdr:nvSpPr>
        <xdr:cNvPr id="38" name="Host Control  1"/>
        <xdr:cNvSpPr/>
      </xdr:nvSpPr>
      <xdr:spPr>
        <a:xfrm>
          <a:off x="1896745" y="267716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39" name="Host Control  2"/>
        <xdr:cNvSpPr/>
      </xdr:nvSpPr>
      <xdr:spPr>
        <a:xfrm>
          <a:off x="121920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0" name="Host Control  3"/>
        <xdr:cNvSpPr/>
      </xdr:nvSpPr>
      <xdr:spPr>
        <a:xfrm>
          <a:off x="121920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1" name="Host Control  4"/>
        <xdr:cNvSpPr/>
      </xdr:nvSpPr>
      <xdr:spPr>
        <a:xfrm>
          <a:off x="121920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2" name="Host Control  5"/>
        <xdr:cNvSpPr/>
      </xdr:nvSpPr>
      <xdr:spPr>
        <a:xfrm>
          <a:off x="121920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3" name="Host Control  6"/>
        <xdr:cNvSpPr/>
      </xdr:nvSpPr>
      <xdr:spPr>
        <a:xfrm>
          <a:off x="121920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4</xdr:col>
      <xdr:colOff>870585</xdr:colOff>
      <xdr:row>81</xdr:row>
      <xdr:rowOff>180975</xdr:rowOff>
    </xdr:to>
    <xdr:sp>
      <xdr:nvSpPr>
        <xdr:cNvPr id="44" name="Host Control  8"/>
        <xdr:cNvSpPr/>
      </xdr:nvSpPr>
      <xdr:spPr>
        <a:xfrm>
          <a:off x="1219200" y="26771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4</xdr:col>
      <xdr:colOff>870585</xdr:colOff>
      <xdr:row>81</xdr:row>
      <xdr:rowOff>180975</xdr:rowOff>
    </xdr:to>
    <xdr:sp>
      <xdr:nvSpPr>
        <xdr:cNvPr id="45" name="Host Control  9"/>
        <xdr:cNvSpPr/>
      </xdr:nvSpPr>
      <xdr:spPr>
        <a:xfrm>
          <a:off x="1219200" y="26771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882650</xdr:colOff>
      <xdr:row>81</xdr:row>
      <xdr:rowOff>180975</xdr:rowOff>
    </xdr:to>
    <xdr:sp>
      <xdr:nvSpPr>
        <xdr:cNvPr id="46" name="Host Control  12"/>
        <xdr:cNvSpPr/>
      </xdr:nvSpPr>
      <xdr:spPr>
        <a:xfrm>
          <a:off x="1219200" y="267716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81</xdr:row>
      <xdr:rowOff>78105</xdr:rowOff>
    </xdr:from>
    <xdr:to>
      <xdr:col>7</xdr:col>
      <xdr:colOff>325120</xdr:colOff>
      <xdr:row>83</xdr:row>
      <xdr:rowOff>257175</xdr:rowOff>
    </xdr:to>
    <xdr:sp>
      <xdr:nvSpPr>
        <xdr:cNvPr id="47" name="Host Control  13"/>
        <xdr:cNvSpPr/>
      </xdr:nvSpPr>
      <xdr:spPr>
        <a:xfrm rot="16200000">
          <a:off x="4341495" y="271068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81</xdr:row>
      <xdr:rowOff>78105</xdr:rowOff>
    </xdr:from>
    <xdr:to>
      <xdr:col>7</xdr:col>
      <xdr:colOff>325120</xdr:colOff>
      <xdr:row>83</xdr:row>
      <xdr:rowOff>257175</xdr:rowOff>
    </xdr:to>
    <xdr:sp>
      <xdr:nvSpPr>
        <xdr:cNvPr id="50" name="Host Control  13"/>
        <xdr:cNvSpPr/>
      </xdr:nvSpPr>
      <xdr:spPr>
        <a:xfrm rot="16200000">
          <a:off x="4341495" y="271068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176</xdr:row>
      <xdr:rowOff>0</xdr:rowOff>
    </xdr:from>
    <xdr:to>
      <xdr:col>4</xdr:col>
      <xdr:colOff>775335</xdr:colOff>
      <xdr:row>176</xdr:row>
      <xdr:rowOff>180975</xdr:rowOff>
    </xdr:to>
    <xdr:sp>
      <xdr:nvSpPr>
        <xdr:cNvPr id="48" name="Host Control  1"/>
        <xdr:cNvSpPr/>
      </xdr:nvSpPr>
      <xdr:spPr>
        <a:xfrm>
          <a:off x="1896745" y="579501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176</xdr:row>
      <xdr:rowOff>0</xdr:rowOff>
    </xdr:from>
    <xdr:to>
      <xdr:col>4</xdr:col>
      <xdr:colOff>151130</xdr:colOff>
      <xdr:row>176</xdr:row>
      <xdr:rowOff>180975</xdr:rowOff>
    </xdr:to>
    <xdr:sp>
      <xdr:nvSpPr>
        <xdr:cNvPr id="49" name="Host Control  2"/>
        <xdr:cNvSpPr/>
      </xdr:nvSpPr>
      <xdr:spPr>
        <a:xfrm>
          <a:off x="1219200" y="57950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176</xdr:row>
      <xdr:rowOff>0</xdr:rowOff>
    </xdr:from>
    <xdr:to>
      <xdr:col>4</xdr:col>
      <xdr:colOff>151130</xdr:colOff>
      <xdr:row>176</xdr:row>
      <xdr:rowOff>180975</xdr:rowOff>
    </xdr:to>
    <xdr:sp>
      <xdr:nvSpPr>
        <xdr:cNvPr id="51" name="Host Control  3"/>
        <xdr:cNvSpPr/>
      </xdr:nvSpPr>
      <xdr:spPr>
        <a:xfrm>
          <a:off x="1219200" y="57950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176</xdr:row>
      <xdr:rowOff>0</xdr:rowOff>
    </xdr:from>
    <xdr:to>
      <xdr:col>4</xdr:col>
      <xdr:colOff>151130</xdr:colOff>
      <xdr:row>176</xdr:row>
      <xdr:rowOff>180975</xdr:rowOff>
    </xdr:to>
    <xdr:sp>
      <xdr:nvSpPr>
        <xdr:cNvPr id="52" name="Host Control  4"/>
        <xdr:cNvSpPr/>
      </xdr:nvSpPr>
      <xdr:spPr>
        <a:xfrm>
          <a:off x="1219200" y="57950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176</xdr:row>
      <xdr:rowOff>0</xdr:rowOff>
    </xdr:from>
    <xdr:to>
      <xdr:col>4</xdr:col>
      <xdr:colOff>151130</xdr:colOff>
      <xdr:row>176</xdr:row>
      <xdr:rowOff>180975</xdr:rowOff>
    </xdr:to>
    <xdr:sp>
      <xdr:nvSpPr>
        <xdr:cNvPr id="53" name="Host Control  5"/>
        <xdr:cNvSpPr/>
      </xdr:nvSpPr>
      <xdr:spPr>
        <a:xfrm>
          <a:off x="1219200" y="57950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176</xdr:row>
      <xdr:rowOff>0</xdr:rowOff>
    </xdr:from>
    <xdr:to>
      <xdr:col>4</xdr:col>
      <xdr:colOff>151130</xdr:colOff>
      <xdr:row>176</xdr:row>
      <xdr:rowOff>180975</xdr:rowOff>
    </xdr:to>
    <xdr:sp>
      <xdr:nvSpPr>
        <xdr:cNvPr id="54" name="Host Control  6"/>
        <xdr:cNvSpPr/>
      </xdr:nvSpPr>
      <xdr:spPr>
        <a:xfrm>
          <a:off x="1219200" y="57950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176</xdr:row>
      <xdr:rowOff>0</xdr:rowOff>
    </xdr:from>
    <xdr:to>
      <xdr:col>4</xdr:col>
      <xdr:colOff>870585</xdr:colOff>
      <xdr:row>176</xdr:row>
      <xdr:rowOff>180975</xdr:rowOff>
    </xdr:to>
    <xdr:sp>
      <xdr:nvSpPr>
        <xdr:cNvPr id="55" name="Host Control  8"/>
        <xdr:cNvSpPr/>
      </xdr:nvSpPr>
      <xdr:spPr>
        <a:xfrm>
          <a:off x="1219200" y="57950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176</xdr:row>
      <xdr:rowOff>0</xdr:rowOff>
    </xdr:from>
    <xdr:to>
      <xdr:col>4</xdr:col>
      <xdr:colOff>870585</xdr:colOff>
      <xdr:row>176</xdr:row>
      <xdr:rowOff>180975</xdr:rowOff>
    </xdr:to>
    <xdr:sp>
      <xdr:nvSpPr>
        <xdr:cNvPr id="56" name="Host Control  9"/>
        <xdr:cNvSpPr/>
      </xdr:nvSpPr>
      <xdr:spPr>
        <a:xfrm>
          <a:off x="1219200" y="57950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176</xdr:row>
      <xdr:rowOff>0</xdr:rowOff>
    </xdr:from>
    <xdr:to>
      <xdr:col>4</xdr:col>
      <xdr:colOff>882650</xdr:colOff>
      <xdr:row>176</xdr:row>
      <xdr:rowOff>180975</xdr:rowOff>
    </xdr:to>
    <xdr:sp>
      <xdr:nvSpPr>
        <xdr:cNvPr id="57" name="Host Control  12"/>
        <xdr:cNvSpPr/>
      </xdr:nvSpPr>
      <xdr:spPr>
        <a:xfrm>
          <a:off x="1219200" y="579501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176</xdr:row>
      <xdr:rowOff>0</xdr:rowOff>
    </xdr:from>
    <xdr:to>
      <xdr:col>8</xdr:col>
      <xdr:colOff>204470</xdr:colOff>
      <xdr:row>177</xdr:row>
      <xdr:rowOff>0</xdr:rowOff>
    </xdr:to>
    <xdr:sp>
      <xdr:nvSpPr>
        <xdr:cNvPr id="58" name="Host Control  13"/>
        <xdr:cNvSpPr/>
      </xdr:nvSpPr>
      <xdr:spPr>
        <a:xfrm>
          <a:off x="4598670" y="579501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176</xdr:row>
      <xdr:rowOff>0</xdr:rowOff>
    </xdr:from>
    <xdr:to>
      <xdr:col>8</xdr:col>
      <xdr:colOff>204470</xdr:colOff>
      <xdr:row>177</xdr:row>
      <xdr:rowOff>0</xdr:rowOff>
    </xdr:to>
    <xdr:sp>
      <xdr:nvSpPr>
        <xdr:cNvPr id="59" name="Host Control  14"/>
        <xdr:cNvSpPr/>
      </xdr:nvSpPr>
      <xdr:spPr>
        <a:xfrm>
          <a:off x="4598670" y="579501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176</xdr:row>
      <xdr:rowOff>0</xdr:rowOff>
    </xdr:from>
    <xdr:to>
      <xdr:col>8</xdr:col>
      <xdr:colOff>204470</xdr:colOff>
      <xdr:row>177</xdr:row>
      <xdr:rowOff>0</xdr:rowOff>
    </xdr:to>
    <xdr:sp>
      <xdr:nvSpPr>
        <xdr:cNvPr id="60" name="Host Control  15"/>
        <xdr:cNvSpPr/>
      </xdr:nvSpPr>
      <xdr:spPr>
        <a:xfrm>
          <a:off x="4598670" y="579501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775335</xdr:colOff>
      <xdr:row>179</xdr:row>
      <xdr:rowOff>180975</xdr:rowOff>
    </xdr:to>
    <xdr:sp>
      <xdr:nvSpPr>
        <xdr:cNvPr id="61" name="Host Control  1"/>
        <xdr:cNvSpPr/>
      </xdr:nvSpPr>
      <xdr:spPr>
        <a:xfrm>
          <a:off x="1896745" y="589407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151130</xdr:colOff>
      <xdr:row>179</xdr:row>
      <xdr:rowOff>180975</xdr:rowOff>
    </xdr:to>
    <xdr:sp>
      <xdr:nvSpPr>
        <xdr:cNvPr id="62" name="Host Control  2"/>
        <xdr:cNvSpPr/>
      </xdr:nvSpPr>
      <xdr:spPr>
        <a:xfrm>
          <a:off x="1219200" y="58940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151130</xdr:colOff>
      <xdr:row>179</xdr:row>
      <xdr:rowOff>180975</xdr:rowOff>
    </xdr:to>
    <xdr:sp>
      <xdr:nvSpPr>
        <xdr:cNvPr id="63" name="Host Control  3"/>
        <xdr:cNvSpPr/>
      </xdr:nvSpPr>
      <xdr:spPr>
        <a:xfrm>
          <a:off x="1219200" y="58940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151130</xdr:colOff>
      <xdr:row>179</xdr:row>
      <xdr:rowOff>180975</xdr:rowOff>
    </xdr:to>
    <xdr:sp>
      <xdr:nvSpPr>
        <xdr:cNvPr id="64" name="Host Control  4"/>
        <xdr:cNvSpPr/>
      </xdr:nvSpPr>
      <xdr:spPr>
        <a:xfrm>
          <a:off x="1219200" y="58940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151130</xdr:colOff>
      <xdr:row>179</xdr:row>
      <xdr:rowOff>180975</xdr:rowOff>
    </xdr:to>
    <xdr:sp>
      <xdr:nvSpPr>
        <xdr:cNvPr id="65" name="Host Control  5"/>
        <xdr:cNvSpPr/>
      </xdr:nvSpPr>
      <xdr:spPr>
        <a:xfrm>
          <a:off x="1219200" y="58940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151130</xdr:colOff>
      <xdr:row>179</xdr:row>
      <xdr:rowOff>180975</xdr:rowOff>
    </xdr:to>
    <xdr:sp>
      <xdr:nvSpPr>
        <xdr:cNvPr id="66" name="Host Control  6"/>
        <xdr:cNvSpPr/>
      </xdr:nvSpPr>
      <xdr:spPr>
        <a:xfrm>
          <a:off x="1219200" y="58940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4</xdr:col>
      <xdr:colOff>870585</xdr:colOff>
      <xdr:row>179</xdr:row>
      <xdr:rowOff>180975</xdr:rowOff>
    </xdr:to>
    <xdr:sp>
      <xdr:nvSpPr>
        <xdr:cNvPr id="67" name="Host Control  8"/>
        <xdr:cNvSpPr/>
      </xdr:nvSpPr>
      <xdr:spPr>
        <a:xfrm>
          <a:off x="1219200" y="58940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4</xdr:col>
      <xdr:colOff>870585</xdr:colOff>
      <xdr:row>179</xdr:row>
      <xdr:rowOff>180975</xdr:rowOff>
    </xdr:to>
    <xdr:sp>
      <xdr:nvSpPr>
        <xdr:cNvPr id="68" name="Host Control  9"/>
        <xdr:cNvSpPr/>
      </xdr:nvSpPr>
      <xdr:spPr>
        <a:xfrm>
          <a:off x="1219200" y="58940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882650</xdr:colOff>
      <xdr:row>179</xdr:row>
      <xdr:rowOff>180975</xdr:rowOff>
    </xdr:to>
    <xdr:sp>
      <xdr:nvSpPr>
        <xdr:cNvPr id="69" name="Host Control  12"/>
        <xdr:cNvSpPr/>
      </xdr:nvSpPr>
      <xdr:spPr>
        <a:xfrm>
          <a:off x="1219200" y="589407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179</xdr:row>
      <xdr:rowOff>0</xdr:rowOff>
    </xdr:from>
    <xdr:to>
      <xdr:col>8</xdr:col>
      <xdr:colOff>204470</xdr:colOff>
      <xdr:row>180</xdr:row>
      <xdr:rowOff>0</xdr:rowOff>
    </xdr:to>
    <xdr:sp>
      <xdr:nvSpPr>
        <xdr:cNvPr id="70" name="Host Control  13"/>
        <xdr:cNvSpPr/>
      </xdr:nvSpPr>
      <xdr:spPr>
        <a:xfrm>
          <a:off x="4598670" y="589407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179</xdr:row>
      <xdr:rowOff>0</xdr:rowOff>
    </xdr:from>
    <xdr:to>
      <xdr:col>8</xdr:col>
      <xdr:colOff>204470</xdr:colOff>
      <xdr:row>180</xdr:row>
      <xdr:rowOff>0</xdr:rowOff>
    </xdr:to>
    <xdr:sp>
      <xdr:nvSpPr>
        <xdr:cNvPr id="71" name="Host Control  14"/>
        <xdr:cNvSpPr/>
      </xdr:nvSpPr>
      <xdr:spPr>
        <a:xfrm>
          <a:off x="4598670" y="589407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9</xdr:col>
      <xdr:colOff>302260</xdr:colOff>
      <xdr:row>179</xdr:row>
      <xdr:rowOff>16510</xdr:rowOff>
    </xdr:from>
    <xdr:to>
      <xdr:col>10</xdr:col>
      <xdr:colOff>445135</xdr:colOff>
      <xdr:row>180</xdr:row>
      <xdr:rowOff>16510</xdr:rowOff>
    </xdr:to>
    <xdr:sp>
      <xdr:nvSpPr>
        <xdr:cNvPr id="72" name="Host Control  15"/>
        <xdr:cNvSpPr/>
      </xdr:nvSpPr>
      <xdr:spPr>
        <a:xfrm>
          <a:off x="7025005" y="5895721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2" name="Host Control  1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3" name="Host Control  2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4" name="Host Control  3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5" name="Host Control  4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6" name="Host Control  5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7" name="Host Control  6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8" name="Host Control  7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9" name="Host Control  8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0" name="Host Control  9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1" name="Host Control  10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2" name="Host Control  11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3" name="Host Control  12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4" name="Host Control  13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5" name="Host Control  14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6" name="Host Control  15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7" name="Host Control  16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8" name="Host Control  17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9" name="Host Control  18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20" name="Host Control  19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21" name="Host Control  20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22" name="Host Control  21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7</xdr:col>
      <xdr:colOff>9525</xdr:colOff>
      <xdr:row>4</xdr:row>
      <xdr:rowOff>180975</xdr:rowOff>
    </xdr:to>
    <xdr:sp>
      <xdr:nvSpPr>
        <xdr:cNvPr id="4097" name="Host Control  1"/>
        <xdr:cNvSpPr/>
      </xdr:nvSpPr>
      <xdr:spPr>
        <a:xfrm>
          <a:off x="3498850" y="172466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8" name="Host Control  2"/>
        <xdr:cNvSpPr/>
      </xdr:nvSpPr>
      <xdr:spPr>
        <a:xfrm>
          <a:off x="1577975" y="172466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9" name="Host Control  3"/>
        <xdr:cNvSpPr/>
      </xdr:nvSpPr>
      <xdr:spPr>
        <a:xfrm>
          <a:off x="1577975" y="172466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0" name="Host Control  4"/>
        <xdr:cNvSpPr/>
      </xdr:nvSpPr>
      <xdr:spPr>
        <a:xfrm>
          <a:off x="1577975" y="172466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1" name="Host Control  5"/>
        <xdr:cNvSpPr/>
      </xdr:nvSpPr>
      <xdr:spPr>
        <a:xfrm>
          <a:off x="1577975" y="172466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2" name="Host Control  6"/>
        <xdr:cNvSpPr/>
      </xdr:nvSpPr>
      <xdr:spPr>
        <a:xfrm>
          <a:off x="1577975" y="172466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447675</xdr:colOff>
      <xdr:row>4</xdr:row>
      <xdr:rowOff>180975</xdr:rowOff>
    </xdr:to>
    <xdr:sp>
      <xdr:nvSpPr>
        <xdr:cNvPr id="4104" name="Host Control  8"/>
        <xdr:cNvSpPr/>
      </xdr:nvSpPr>
      <xdr:spPr>
        <a:xfrm>
          <a:off x="3129915" y="172466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447675</xdr:colOff>
      <xdr:row>4</xdr:row>
      <xdr:rowOff>180975</xdr:rowOff>
    </xdr:to>
    <xdr:sp>
      <xdr:nvSpPr>
        <xdr:cNvPr id="4105" name="Host Control  9"/>
        <xdr:cNvSpPr/>
      </xdr:nvSpPr>
      <xdr:spPr>
        <a:xfrm>
          <a:off x="3129915" y="172466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447675</xdr:colOff>
      <xdr:row>2</xdr:row>
      <xdr:rowOff>180975</xdr:rowOff>
    </xdr:to>
    <xdr:sp>
      <xdr:nvSpPr>
        <xdr:cNvPr id="4106" name="Host Control  10"/>
        <xdr:cNvSpPr/>
      </xdr:nvSpPr>
      <xdr:spPr>
        <a:xfrm>
          <a:off x="3129915" y="98806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447675</xdr:colOff>
      <xdr:row>2</xdr:row>
      <xdr:rowOff>180975</xdr:rowOff>
    </xdr:to>
    <xdr:sp>
      <xdr:nvSpPr>
        <xdr:cNvPr id="4107" name="Host Control  11"/>
        <xdr:cNvSpPr/>
      </xdr:nvSpPr>
      <xdr:spPr>
        <a:xfrm>
          <a:off x="3129915" y="98806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4</xdr:row>
      <xdr:rowOff>180975</xdr:rowOff>
    </xdr:to>
    <xdr:sp>
      <xdr:nvSpPr>
        <xdr:cNvPr id="4108" name="Host Control  12"/>
        <xdr:cNvSpPr/>
      </xdr:nvSpPr>
      <xdr:spPr>
        <a:xfrm>
          <a:off x="1577975" y="172466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495300</xdr:colOff>
      <xdr:row>5</xdr:row>
      <xdr:rowOff>0</xdr:rowOff>
    </xdr:to>
    <xdr:sp>
      <xdr:nvSpPr>
        <xdr:cNvPr id="4109" name="Host Control  13"/>
        <xdr:cNvSpPr/>
      </xdr:nvSpPr>
      <xdr:spPr>
        <a:xfrm>
          <a:off x="7787005" y="172466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495300</xdr:colOff>
      <xdr:row>5</xdr:row>
      <xdr:rowOff>0</xdr:rowOff>
    </xdr:to>
    <xdr:sp>
      <xdr:nvSpPr>
        <xdr:cNvPr id="4110" name="Host Control  14"/>
        <xdr:cNvSpPr/>
      </xdr:nvSpPr>
      <xdr:spPr>
        <a:xfrm>
          <a:off x="7787005" y="172466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495300</xdr:colOff>
      <xdr:row>5</xdr:row>
      <xdr:rowOff>0</xdr:rowOff>
    </xdr:to>
    <xdr:sp>
      <xdr:nvSpPr>
        <xdr:cNvPr id="4111" name="Host Control  15"/>
        <xdr:cNvSpPr/>
      </xdr:nvSpPr>
      <xdr:spPr>
        <a:xfrm>
          <a:off x="7787005" y="172466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5"/>
  <sheetViews>
    <sheetView view="pageBreakPreview" zoomScale="90" zoomScaleNormal="100" workbookViewId="0">
      <selection activeCell="M18" sqref="M17:M18"/>
    </sheetView>
  </sheetViews>
  <sheetFormatPr defaultColWidth="9" defaultRowHeight="26" customHeight="1"/>
  <cols>
    <col min="1" max="1" width="5.41666666666667" style="20" customWidth="1"/>
    <col min="2" max="2" width="11.9722222222222" style="127" customWidth="1"/>
    <col min="3" max="3" width="2.96296296296296" style="134" hidden="1" customWidth="1"/>
    <col min="4" max="4" width="10.6203703703704" style="20" customWidth="1"/>
    <col min="5" max="5" width="17.0277777777778" style="20" customWidth="1"/>
    <col min="6" max="6" width="17.4907407407407" style="20" hidden="1" customWidth="1"/>
    <col min="7" max="7" width="18.2685185185185" style="20" customWidth="1"/>
    <col min="8" max="8" width="25.9166666666667" style="20" customWidth="1"/>
    <col min="9" max="9" width="10.9814814814815" style="20" customWidth="1"/>
    <col min="10" max="10" width="14.6296296296296" style="20" customWidth="1"/>
    <col min="11" max="16384" width="9" style="20"/>
  </cols>
  <sheetData>
    <row r="1" ht="34" customHeight="1" spans="1:9">
      <c r="A1" s="135" t="s">
        <v>0</v>
      </c>
      <c r="B1" s="136"/>
      <c r="C1" s="136"/>
      <c r="D1" s="136"/>
      <c r="E1" s="136"/>
      <c r="F1" s="136"/>
      <c r="G1" s="136"/>
      <c r="H1" s="136"/>
      <c r="I1" s="136"/>
    </row>
    <row r="2" s="20" customFormat="1" customHeight="1" spans="1:9">
      <c r="A2" s="24" t="s">
        <v>1</v>
      </c>
      <c r="B2" s="137" t="s">
        <v>2</v>
      </c>
      <c r="C2" s="138" t="s">
        <v>3</v>
      </c>
      <c r="D2" s="24" t="s">
        <v>4</v>
      </c>
      <c r="E2" s="137" t="s">
        <v>5</v>
      </c>
      <c r="F2" s="137" t="s">
        <v>6</v>
      </c>
      <c r="G2" s="137" t="s">
        <v>6</v>
      </c>
      <c r="H2" s="138" t="s">
        <v>3</v>
      </c>
      <c r="I2" s="46" t="s">
        <v>7</v>
      </c>
    </row>
    <row r="3" s="20" customFormat="1" customHeight="1" spans="1:9">
      <c r="A3" s="139"/>
      <c r="B3" s="140" t="s">
        <v>8</v>
      </c>
      <c r="C3" s="138"/>
      <c r="D3" s="24"/>
      <c r="E3" s="137"/>
      <c r="F3" s="141" t="s">
        <v>9</v>
      </c>
      <c r="G3" s="141"/>
      <c r="H3" s="141"/>
      <c r="I3" s="46"/>
    </row>
    <row r="4" s="15" customFormat="1" customHeight="1" spans="1:9">
      <c r="A4" s="23">
        <f t="shared" ref="A4:A23" si="0">ROW($B4)-3</f>
        <v>1</v>
      </c>
      <c r="B4" s="24" t="s">
        <v>10</v>
      </c>
      <c r="C4" s="142" t="s">
        <v>11</v>
      </c>
      <c r="D4" s="24" t="s">
        <v>12</v>
      </c>
      <c r="E4" s="24" t="s">
        <v>8</v>
      </c>
      <c r="F4" s="24">
        <v>18347876966</v>
      </c>
      <c r="G4" s="24" t="str">
        <f>REPLACE(F4,4,4,"****")</f>
        <v>183****6966</v>
      </c>
      <c r="H4" s="24" t="str">
        <f>REPLACE(C4,7,8,"********")</f>
        <v>152801********032043</v>
      </c>
      <c r="I4" s="157">
        <v>100</v>
      </c>
    </row>
    <row r="5" s="125" customFormat="1" customHeight="1" spans="1:9">
      <c r="A5" s="23">
        <f t="shared" si="0"/>
        <v>2</v>
      </c>
      <c r="B5" s="30" t="s">
        <v>13</v>
      </c>
      <c r="C5" s="180" t="s">
        <v>14</v>
      </c>
      <c r="D5" s="30" t="s">
        <v>15</v>
      </c>
      <c r="E5" s="30" t="s">
        <v>8</v>
      </c>
      <c r="F5" s="30">
        <v>18347876966</v>
      </c>
      <c r="G5" s="24" t="str">
        <f t="shared" ref="G5:G36" si="1">REPLACE(F5,4,4,"****")</f>
        <v>183****6966</v>
      </c>
      <c r="H5" s="24" t="str">
        <f t="shared" ref="H5:H36" si="2">REPLACE(C5,7,8,"********")</f>
        <v>152801********031462</v>
      </c>
      <c r="I5" s="157">
        <v>100</v>
      </c>
    </row>
    <row r="6" s="126" customFormat="1" customHeight="1" spans="1:9">
      <c r="A6" s="23">
        <f t="shared" si="0"/>
        <v>3</v>
      </c>
      <c r="B6" s="137" t="s">
        <v>16</v>
      </c>
      <c r="C6" s="143" t="s">
        <v>17</v>
      </c>
      <c r="D6" s="30" t="s">
        <v>18</v>
      </c>
      <c r="E6" s="30" t="s">
        <v>8</v>
      </c>
      <c r="F6" s="30">
        <v>13847870616</v>
      </c>
      <c r="G6" s="24" t="str">
        <f t="shared" si="1"/>
        <v>138****0616</v>
      </c>
      <c r="H6" s="24" t="str">
        <f t="shared" si="2"/>
        <v>152801********032912</v>
      </c>
      <c r="I6" s="157">
        <v>100</v>
      </c>
    </row>
    <row r="7" customHeight="1" spans="1:9">
      <c r="A7" s="23">
        <f t="shared" si="0"/>
        <v>4</v>
      </c>
      <c r="B7" s="137" t="s">
        <v>19</v>
      </c>
      <c r="C7" s="138" t="s">
        <v>20</v>
      </c>
      <c r="D7" s="24" t="s">
        <v>21</v>
      </c>
      <c r="E7" s="24" t="s">
        <v>8</v>
      </c>
      <c r="F7" s="24">
        <v>15847845171</v>
      </c>
      <c r="G7" s="24" t="str">
        <f t="shared" si="1"/>
        <v>158****5171</v>
      </c>
      <c r="H7" s="24" t="str">
        <f t="shared" si="2"/>
        <v>152801********092051</v>
      </c>
      <c r="I7" s="157">
        <v>100</v>
      </c>
    </row>
    <row r="8" s="15" customFormat="1" customHeight="1" spans="1:9">
      <c r="A8" s="23">
        <f t="shared" si="0"/>
        <v>5</v>
      </c>
      <c r="B8" s="24" t="s">
        <v>22</v>
      </c>
      <c r="C8" s="142" t="s">
        <v>23</v>
      </c>
      <c r="D8" s="24" t="s">
        <v>15</v>
      </c>
      <c r="E8" s="24" t="s">
        <v>8</v>
      </c>
      <c r="F8" s="24">
        <v>15904785168</v>
      </c>
      <c r="G8" s="24" t="str">
        <f t="shared" si="1"/>
        <v>159****5168</v>
      </c>
      <c r="H8" s="24" t="str">
        <f t="shared" si="2"/>
        <v>152801********032562</v>
      </c>
      <c r="I8" s="157">
        <v>100</v>
      </c>
    </row>
    <row r="9" s="125" customFormat="1" customHeight="1" spans="1:9">
      <c r="A9" s="23">
        <f t="shared" si="0"/>
        <v>6</v>
      </c>
      <c r="B9" s="30" t="s">
        <v>24</v>
      </c>
      <c r="C9" s="144" t="s">
        <v>25</v>
      </c>
      <c r="D9" s="30" t="s">
        <v>15</v>
      </c>
      <c r="E9" s="30" t="s">
        <v>8</v>
      </c>
      <c r="F9" s="30">
        <v>13337008352</v>
      </c>
      <c r="G9" s="24" t="str">
        <f t="shared" si="1"/>
        <v>133****8352</v>
      </c>
      <c r="H9" s="24" t="str">
        <f t="shared" si="2"/>
        <v>152801********751362</v>
      </c>
      <c r="I9" s="157">
        <v>100</v>
      </c>
    </row>
    <row r="10" customHeight="1" spans="1:9">
      <c r="A10" s="23">
        <f t="shared" si="0"/>
        <v>7</v>
      </c>
      <c r="B10" s="137" t="s">
        <v>26</v>
      </c>
      <c r="C10" s="138" t="s">
        <v>27</v>
      </c>
      <c r="D10" s="24" t="s">
        <v>21</v>
      </c>
      <c r="E10" s="24" t="s">
        <v>8</v>
      </c>
      <c r="F10" s="24">
        <v>15148882305</v>
      </c>
      <c r="G10" s="24" t="str">
        <f t="shared" si="1"/>
        <v>151****2305</v>
      </c>
      <c r="H10" s="24" t="str">
        <f t="shared" si="2"/>
        <v>152801********851552</v>
      </c>
      <c r="I10" s="157">
        <v>100</v>
      </c>
    </row>
    <row r="11" s="15" customFormat="1" customHeight="1" spans="1:9">
      <c r="A11" s="23">
        <f t="shared" si="0"/>
        <v>8</v>
      </c>
      <c r="B11" s="24" t="s">
        <v>28</v>
      </c>
      <c r="C11" s="142" t="s">
        <v>29</v>
      </c>
      <c r="D11" s="24" t="s">
        <v>30</v>
      </c>
      <c r="E11" s="24" t="s">
        <v>8</v>
      </c>
      <c r="F11" s="24">
        <v>15547885311</v>
      </c>
      <c r="G11" s="24" t="str">
        <f t="shared" si="1"/>
        <v>155****5311</v>
      </c>
      <c r="H11" s="24" t="str">
        <f t="shared" si="2"/>
        <v>152801********061034</v>
      </c>
      <c r="I11" s="157">
        <v>100</v>
      </c>
    </row>
    <row r="12" s="127" customFormat="1" customHeight="1" spans="1:9">
      <c r="A12" s="23">
        <f t="shared" si="0"/>
        <v>9</v>
      </c>
      <c r="B12" s="137" t="s">
        <v>31</v>
      </c>
      <c r="C12" s="138" t="s">
        <v>32</v>
      </c>
      <c r="D12" s="24" t="s">
        <v>21</v>
      </c>
      <c r="E12" s="24" t="s">
        <v>8</v>
      </c>
      <c r="F12" s="24">
        <v>15104788282</v>
      </c>
      <c r="G12" s="24" t="str">
        <f t="shared" si="1"/>
        <v>151****8282</v>
      </c>
      <c r="H12" s="24" t="str">
        <f t="shared" si="2"/>
        <v>152801********031052</v>
      </c>
      <c r="I12" s="157">
        <v>100</v>
      </c>
    </row>
    <row r="13" s="127" customFormat="1" customHeight="1" spans="1:9">
      <c r="A13" s="23">
        <f t="shared" si="0"/>
        <v>10</v>
      </c>
      <c r="B13" s="137" t="s">
        <v>33</v>
      </c>
      <c r="C13" s="138" t="s">
        <v>34</v>
      </c>
      <c r="D13" s="24" t="s">
        <v>15</v>
      </c>
      <c r="E13" s="24" t="s">
        <v>8</v>
      </c>
      <c r="F13" s="24">
        <v>15148851412</v>
      </c>
      <c r="G13" s="24" t="str">
        <f t="shared" si="1"/>
        <v>151****1412</v>
      </c>
      <c r="H13" s="24" t="str">
        <f t="shared" si="2"/>
        <v>152801********034562</v>
      </c>
      <c r="I13" s="157">
        <v>100</v>
      </c>
    </row>
    <row r="14" s="15" customFormat="1" customHeight="1" spans="1:9">
      <c r="A14" s="23">
        <f t="shared" si="0"/>
        <v>11</v>
      </c>
      <c r="B14" s="24" t="s">
        <v>35</v>
      </c>
      <c r="C14" s="145" t="s">
        <v>36</v>
      </c>
      <c r="D14" s="24" t="s">
        <v>37</v>
      </c>
      <c r="E14" s="24" t="s">
        <v>8</v>
      </c>
      <c r="F14" s="24">
        <v>13847864069</v>
      </c>
      <c r="G14" s="24" t="str">
        <f t="shared" si="1"/>
        <v>138****4069</v>
      </c>
      <c r="H14" s="24" t="str">
        <f t="shared" si="2"/>
        <v>152801********791872</v>
      </c>
      <c r="I14" s="157">
        <v>100</v>
      </c>
    </row>
    <row r="15" s="125" customFormat="1" customHeight="1" spans="1:9">
      <c r="A15" s="23">
        <f t="shared" si="0"/>
        <v>12</v>
      </c>
      <c r="B15" s="27" t="s">
        <v>38</v>
      </c>
      <c r="C15" s="181" t="s">
        <v>39</v>
      </c>
      <c r="D15" s="27" t="s">
        <v>15</v>
      </c>
      <c r="E15" s="27" t="s">
        <v>8</v>
      </c>
      <c r="F15" s="27">
        <v>18804788788</v>
      </c>
      <c r="G15" s="24" t="str">
        <f t="shared" si="1"/>
        <v>188****8788</v>
      </c>
      <c r="H15" s="24" t="str">
        <f t="shared" si="2"/>
        <v>152801********002561</v>
      </c>
      <c r="I15" s="157">
        <v>100</v>
      </c>
    </row>
    <row r="16" s="128" customFormat="1" customHeight="1" spans="1:9">
      <c r="A16" s="23">
        <f t="shared" si="0"/>
        <v>13</v>
      </c>
      <c r="B16" s="30" t="s">
        <v>40</v>
      </c>
      <c r="C16" s="180" t="s">
        <v>41</v>
      </c>
      <c r="D16" s="30" t="s">
        <v>21</v>
      </c>
      <c r="E16" s="30" t="s">
        <v>8</v>
      </c>
      <c r="F16" s="30">
        <v>13150999941</v>
      </c>
      <c r="G16" s="24" t="str">
        <f t="shared" si="1"/>
        <v>131****9941</v>
      </c>
      <c r="H16" s="24" t="str">
        <f t="shared" si="2"/>
        <v>150802********003553</v>
      </c>
      <c r="I16" s="157">
        <v>100</v>
      </c>
    </row>
    <row r="17" s="16" customFormat="1" customHeight="1" spans="1:13">
      <c r="A17" s="23">
        <f t="shared" si="0"/>
        <v>14</v>
      </c>
      <c r="B17" s="27" t="s">
        <v>42</v>
      </c>
      <c r="C17" s="143" t="s">
        <v>43</v>
      </c>
      <c r="D17" s="27" t="s">
        <v>12</v>
      </c>
      <c r="E17" s="27" t="s">
        <v>8</v>
      </c>
      <c r="F17" s="28" t="s">
        <v>44</v>
      </c>
      <c r="G17" s="24" t="str">
        <f t="shared" si="1"/>
        <v>155****4244</v>
      </c>
      <c r="H17" s="24" t="str">
        <f t="shared" si="2"/>
        <v>150802********032343</v>
      </c>
      <c r="I17" s="157">
        <v>100</v>
      </c>
      <c r="J17" s="53"/>
      <c r="K17" s="54"/>
      <c r="L17" s="55"/>
      <c r="M17" s="56"/>
    </row>
    <row r="18" s="16" customFormat="1" customHeight="1" spans="1:13">
      <c r="A18" s="23">
        <f t="shared" si="0"/>
        <v>15</v>
      </c>
      <c r="B18" s="27" t="s">
        <v>45</v>
      </c>
      <c r="C18" s="143" t="s">
        <v>46</v>
      </c>
      <c r="D18" s="27" t="s">
        <v>12</v>
      </c>
      <c r="E18" s="27" t="s">
        <v>8</v>
      </c>
      <c r="F18" s="28" t="s">
        <v>47</v>
      </c>
      <c r="G18" s="24" t="str">
        <f t="shared" si="1"/>
        <v>150****8452</v>
      </c>
      <c r="H18" s="24" t="str">
        <f t="shared" si="2"/>
        <v>152801********031843</v>
      </c>
      <c r="I18" s="157">
        <v>100</v>
      </c>
      <c r="J18" s="53"/>
      <c r="K18" s="54"/>
      <c r="L18" s="55"/>
      <c r="M18" s="56"/>
    </row>
    <row r="19" s="2" customFormat="1" customHeight="1" spans="1:9">
      <c r="A19" s="23">
        <f t="shared" si="0"/>
        <v>16</v>
      </c>
      <c r="B19" s="26" t="s">
        <v>48</v>
      </c>
      <c r="C19" s="143" t="s">
        <v>49</v>
      </c>
      <c r="D19" s="146" t="s">
        <v>12</v>
      </c>
      <c r="E19" s="26" t="s">
        <v>50</v>
      </c>
      <c r="F19" s="37" t="s">
        <v>51</v>
      </c>
      <c r="G19" s="24" t="str">
        <f t="shared" si="1"/>
        <v>138****0973</v>
      </c>
      <c r="H19" s="24" t="str">
        <f t="shared" si="2"/>
        <v>152824********631543</v>
      </c>
      <c r="I19" s="157">
        <v>100</v>
      </c>
    </row>
    <row r="20" s="62" customFormat="1" customHeight="1" spans="1:9">
      <c r="A20" s="32">
        <f t="shared" si="0"/>
        <v>17</v>
      </c>
      <c r="B20" s="26" t="s">
        <v>52</v>
      </c>
      <c r="C20" s="143" t="s">
        <v>53</v>
      </c>
      <c r="D20" s="26" t="s">
        <v>12</v>
      </c>
      <c r="E20" s="27" t="s">
        <v>54</v>
      </c>
      <c r="F20" s="81" t="s">
        <v>55</v>
      </c>
      <c r="G20" s="24" t="str">
        <f t="shared" si="1"/>
        <v>158****5418</v>
      </c>
      <c r="H20" s="24" t="str">
        <f t="shared" si="2"/>
        <v>150802********061242</v>
      </c>
      <c r="I20" s="154">
        <v>100</v>
      </c>
    </row>
    <row r="21" s="62" customFormat="1" customHeight="1" spans="1:9">
      <c r="A21" s="32">
        <f t="shared" si="0"/>
        <v>18</v>
      </c>
      <c r="B21" s="147" t="s">
        <v>56</v>
      </c>
      <c r="C21" s="180" t="s">
        <v>57</v>
      </c>
      <c r="D21" s="26" t="s">
        <v>12</v>
      </c>
      <c r="E21" s="27" t="s">
        <v>58</v>
      </c>
      <c r="F21" s="81" t="s">
        <v>59</v>
      </c>
      <c r="G21" s="24" t="str">
        <f t="shared" si="1"/>
        <v>131****4958</v>
      </c>
      <c r="H21" s="24" t="str">
        <f t="shared" si="2"/>
        <v>152801********031643</v>
      </c>
      <c r="I21" s="154">
        <v>100</v>
      </c>
    </row>
    <row r="22" s="62" customFormat="1" customHeight="1" spans="1:9">
      <c r="A22" s="32">
        <f t="shared" si="0"/>
        <v>19</v>
      </c>
      <c r="B22" s="26" t="s">
        <v>60</v>
      </c>
      <c r="C22" s="143" t="s">
        <v>61</v>
      </c>
      <c r="D22" s="26" t="s">
        <v>12</v>
      </c>
      <c r="E22" s="27" t="s">
        <v>8</v>
      </c>
      <c r="F22" s="37" t="s">
        <v>62</v>
      </c>
      <c r="G22" s="24" t="str">
        <f t="shared" si="1"/>
        <v>135****6823</v>
      </c>
      <c r="H22" s="24" t="str">
        <f t="shared" si="2"/>
        <v>152801********183443</v>
      </c>
      <c r="I22" s="154">
        <v>100</v>
      </c>
    </row>
    <row r="23" s="62" customFormat="1" customHeight="1" spans="1:9">
      <c r="A23" s="32">
        <f t="shared" si="0"/>
        <v>20</v>
      </c>
      <c r="B23" s="26" t="s">
        <v>63</v>
      </c>
      <c r="C23" s="180" t="s">
        <v>64</v>
      </c>
      <c r="D23" s="26" t="s">
        <v>65</v>
      </c>
      <c r="E23" s="27" t="s">
        <v>8</v>
      </c>
      <c r="F23" s="37">
        <v>15048832553</v>
      </c>
      <c r="G23" s="24" t="str">
        <f t="shared" si="1"/>
        <v>150****2553</v>
      </c>
      <c r="H23" s="24" t="str">
        <f t="shared" si="2"/>
        <v>150826********422523</v>
      </c>
      <c r="I23" s="154">
        <v>100</v>
      </c>
    </row>
    <row r="24" s="128" customFormat="1" customHeight="1" spans="1:9">
      <c r="A24" s="148"/>
      <c r="B24" s="149" t="s">
        <v>66</v>
      </c>
      <c r="C24" s="143"/>
      <c r="D24" s="30"/>
      <c r="E24" s="30"/>
      <c r="F24" s="30"/>
      <c r="G24" s="24" t="str">
        <f t="shared" si="1"/>
        <v>****</v>
      </c>
      <c r="H24" s="24" t="str">
        <f t="shared" si="2"/>
        <v>********</v>
      </c>
      <c r="I24" s="157"/>
    </row>
    <row r="25" s="129" customFormat="1" customHeight="1" spans="1:9">
      <c r="A25" s="23">
        <f t="shared" ref="A25:A40" si="3">ROW($B25)-4</f>
        <v>21</v>
      </c>
      <c r="B25" s="27" t="s">
        <v>67</v>
      </c>
      <c r="C25" s="182" t="s">
        <v>68</v>
      </c>
      <c r="D25" s="150" t="s">
        <v>12</v>
      </c>
      <c r="E25" s="27" t="s">
        <v>66</v>
      </c>
      <c r="F25" s="150">
        <v>13614786749</v>
      </c>
      <c r="G25" s="24" t="str">
        <f t="shared" si="1"/>
        <v>136****6749</v>
      </c>
      <c r="H25" s="24" t="str">
        <f t="shared" si="2"/>
        <v>152801********002044</v>
      </c>
      <c r="I25" s="157">
        <v>100</v>
      </c>
    </row>
    <row r="26" s="129" customFormat="1" customHeight="1" spans="1:9">
      <c r="A26" s="23">
        <f t="shared" si="3"/>
        <v>22</v>
      </c>
      <c r="B26" s="27" t="s">
        <v>69</v>
      </c>
      <c r="C26" s="182" t="s">
        <v>70</v>
      </c>
      <c r="D26" s="150" t="s">
        <v>12</v>
      </c>
      <c r="E26" s="27" t="s">
        <v>66</v>
      </c>
      <c r="F26" s="150">
        <v>15304784985</v>
      </c>
      <c r="G26" s="24" t="str">
        <f t="shared" si="1"/>
        <v>153****4985</v>
      </c>
      <c r="H26" s="24" t="str">
        <f t="shared" si="2"/>
        <v>152801********791344</v>
      </c>
      <c r="I26" s="157">
        <v>100</v>
      </c>
    </row>
    <row r="27" customHeight="1" spans="1:9">
      <c r="A27" s="23">
        <f t="shared" si="3"/>
        <v>23</v>
      </c>
      <c r="B27" s="30" t="s">
        <v>71</v>
      </c>
      <c r="C27" s="138" t="s">
        <v>72</v>
      </c>
      <c r="D27" s="24" t="s">
        <v>73</v>
      </c>
      <c r="E27" s="27" t="s">
        <v>66</v>
      </c>
      <c r="F27" s="151">
        <v>15004789855</v>
      </c>
      <c r="G27" s="24" t="str">
        <f t="shared" si="1"/>
        <v>150****9855</v>
      </c>
      <c r="H27" s="24" t="str">
        <f t="shared" si="2"/>
        <v>152801********736771</v>
      </c>
      <c r="I27" s="157">
        <v>100</v>
      </c>
    </row>
    <row r="28" customHeight="1" spans="1:9">
      <c r="A28" s="23">
        <f t="shared" si="3"/>
        <v>24</v>
      </c>
      <c r="B28" s="30" t="s">
        <v>74</v>
      </c>
      <c r="C28" s="138" t="s">
        <v>75</v>
      </c>
      <c r="D28" s="24" t="s">
        <v>73</v>
      </c>
      <c r="E28" s="27" t="s">
        <v>66</v>
      </c>
      <c r="F28" s="152"/>
      <c r="G28" s="24" t="str">
        <f t="shared" si="1"/>
        <v>****</v>
      </c>
      <c r="H28" s="24" t="str">
        <f t="shared" si="2"/>
        <v>152801********031371</v>
      </c>
      <c r="I28" s="157">
        <v>100</v>
      </c>
    </row>
    <row r="29" s="129" customFormat="1" customHeight="1" spans="1:9">
      <c r="A29" s="23">
        <f t="shared" si="3"/>
        <v>25</v>
      </c>
      <c r="B29" s="27" t="s">
        <v>76</v>
      </c>
      <c r="C29" s="182" t="s">
        <v>77</v>
      </c>
      <c r="D29" s="150" t="s">
        <v>12</v>
      </c>
      <c r="E29" s="27" t="s">
        <v>66</v>
      </c>
      <c r="F29" s="150">
        <v>15048856400</v>
      </c>
      <c r="G29" s="24" t="str">
        <f t="shared" si="1"/>
        <v>150****6400</v>
      </c>
      <c r="H29" s="24" t="str">
        <f t="shared" si="2"/>
        <v>152801********031944</v>
      </c>
      <c r="I29" s="157">
        <v>100</v>
      </c>
    </row>
    <row r="30" s="15" customFormat="1" customHeight="1" spans="1:9">
      <c r="A30" s="23">
        <f t="shared" si="3"/>
        <v>26</v>
      </c>
      <c r="B30" s="30" t="s">
        <v>78</v>
      </c>
      <c r="C30" s="182" t="s">
        <v>79</v>
      </c>
      <c r="D30" s="24" t="s">
        <v>12</v>
      </c>
      <c r="E30" s="27" t="s">
        <v>66</v>
      </c>
      <c r="F30" s="24">
        <v>13947819078</v>
      </c>
      <c r="G30" s="24" t="str">
        <f t="shared" si="1"/>
        <v>139****9078</v>
      </c>
      <c r="H30" s="24" t="str">
        <f t="shared" si="2"/>
        <v>152827********694843</v>
      </c>
      <c r="I30" s="157">
        <v>100</v>
      </c>
    </row>
    <row r="31" s="129" customFormat="1" customHeight="1" spans="1:9">
      <c r="A31" s="23">
        <f t="shared" si="3"/>
        <v>27</v>
      </c>
      <c r="B31" s="30" t="s">
        <v>80</v>
      </c>
      <c r="C31" s="143" t="s">
        <v>81</v>
      </c>
      <c r="D31" s="30" t="s">
        <v>21</v>
      </c>
      <c r="E31" s="27" t="s">
        <v>66</v>
      </c>
      <c r="F31" s="30">
        <v>15047893895</v>
      </c>
      <c r="G31" s="24" t="str">
        <f t="shared" si="1"/>
        <v>150****3895</v>
      </c>
      <c r="H31" s="24" t="str">
        <f t="shared" si="2"/>
        <v>150802********852451</v>
      </c>
      <c r="I31" s="157">
        <v>100</v>
      </c>
    </row>
    <row r="32" s="129" customFormat="1" customHeight="1" spans="1:9">
      <c r="A32" s="23">
        <f t="shared" si="3"/>
        <v>28</v>
      </c>
      <c r="B32" s="27" t="s">
        <v>82</v>
      </c>
      <c r="C32" s="182" t="s">
        <v>83</v>
      </c>
      <c r="D32" s="150" t="s">
        <v>12</v>
      </c>
      <c r="E32" s="27" t="s">
        <v>66</v>
      </c>
      <c r="F32" s="150">
        <v>15147935281</v>
      </c>
      <c r="G32" s="24" t="str">
        <f t="shared" si="1"/>
        <v>151****5281</v>
      </c>
      <c r="H32" s="24" t="str">
        <f t="shared" si="2"/>
        <v>152827********244144</v>
      </c>
      <c r="I32" s="157">
        <v>100</v>
      </c>
    </row>
    <row r="33" s="129" customFormat="1" customHeight="1" spans="1:9">
      <c r="A33" s="23">
        <f t="shared" si="3"/>
        <v>29</v>
      </c>
      <c r="B33" s="27" t="s">
        <v>84</v>
      </c>
      <c r="C33" s="182" t="s">
        <v>85</v>
      </c>
      <c r="D33" s="150" t="s">
        <v>12</v>
      </c>
      <c r="E33" s="27" t="s">
        <v>66</v>
      </c>
      <c r="F33" s="150">
        <v>14804786591</v>
      </c>
      <c r="G33" s="24" t="str">
        <f t="shared" si="1"/>
        <v>148****6591</v>
      </c>
      <c r="H33" s="24" t="str">
        <f t="shared" si="2"/>
        <v>152801********851344</v>
      </c>
      <c r="I33" s="157">
        <v>100</v>
      </c>
    </row>
    <row r="34" s="15" customFormat="1" customHeight="1" spans="1:9">
      <c r="A34" s="23">
        <f t="shared" si="3"/>
        <v>30</v>
      </c>
      <c r="B34" s="30" t="s">
        <v>86</v>
      </c>
      <c r="C34" s="145" t="s">
        <v>87</v>
      </c>
      <c r="D34" s="24" t="s">
        <v>21</v>
      </c>
      <c r="E34" s="27" t="s">
        <v>66</v>
      </c>
      <c r="F34" s="24">
        <v>13451388539</v>
      </c>
      <c r="G34" s="24" t="str">
        <f t="shared" si="1"/>
        <v>134****8539</v>
      </c>
      <c r="H34" s="24" t="str">
        <f t="shared" si="2"/>
        <v>152801********061753</v>
      </c>
      <c r="I34" s="157">
        <v>100</v>
      </c>
    </row>
    <row r="35" s="15" customFormat="1" customHeight="1" spans="1:9">
      <c r="A35" s="23">
        <f t="shared" si="3"/>
        <v>31</v>
      </c>
      <c r="B35" s="30" t="s">
        <v>88</v>
      </c>
      <c r="C35" s="153" t="s">
        <v>89</v>
      </c>
      <c r="D35" s="24" t="s">
        <v>15</v>
      </c>
      <c r="E35" s="27" t="s">
        <v>66</v>
      </c>
      <c r="F35" s="24">
        <v>13084782275</v>
      </c>
      <c r="G35" s="24" t="str">
        <f t="shared" si="1"/>
        <v>130****2275</v>
      </c>
      <c r="H35" s="24" t="str">
        <f t="shared" si="2"/>
        <v>152801********065562</v>
      </c>
      <c r="I35" s="157">
        <v>100</v>
      </c>
    </row>
    <row r="36" customHeight="1" spans="1:9">
      <c r="A36" s="23">
        <f t="shared" si="3"/>
        <v>32</v>
      </c>
      <c r="B36" s="154" t="s">
        <v>90</v>
      </c>
      <c r="C36" s="145" t="s">
        <v>91</v>
      </c>
      <c r="D36" s="24" t="s">
        <v>12</v>
      </c>
      <c r="E36" s="27" t="s">
        <v>66</v>
      </c>
      <c r="F36" s="24">
        <v>13134788523</v>
      </c>
      <c r="G36" s="24" t="str">
        <f t="shared" si="1"/>
        <v>131****8523</v>
      </c>
      <c r="H36" s="24" t="str">
        <f t="shared" si="2"/>
        <v>150802********851941</v>
      </c>
      <c r="I36" s="157">
        <v>100</v>
      </c>
    </row>
    <row r="37" s="15" customFormat="1" customHeight="1" spans="1:9">
      <c r="A37" s="23">
        <f t="shared" si="3"/>
        <v>33</v>
      </c>
      <c r="B37" s="30" t="s">
        <v>92</v>
      </c>
      <c r="C37" s="182" t="s">
        <v>93</v>
      </c>
      <c r="D37" s="24" t="s">
        <v>12</v>
      </c>
      <c r="E37" s="27" t="s">
        <v>66</v>
      </c>
      <c r="F37" s="24">
        <v>13847896687</v>
      </c>
      <c r="G37" s="24" t="str">
        <f t="shared" ref="G37:G68" si="4">REPLACE(F37,4,4,"****")</f>
        <v>138****6687</v>
      </c>
      <c r="H37" s="24" t="str">
        <f t="shared" ref="H37:H68" si="5">REPLACE(C37,7,8,"********")</f>
        <v>152827********572143</v>
      </c>
      <c r="I37" s="157">
        <v>100</v>
      </c>
    </row>
    <row r="38" customHeight="1" spans="1:9">
      <c r="A38" s="23">
        <f t="shared" si="3"/>
        <v>34</v>
      </c>
      <c r="B38" s="30" t="s">
        <v>94</v>
      </c>
      <c r="C38" s="138" t="s">
        <v>95</v>
      </c>
      <c r="D38" s="24" t="s">
        <v>12</v>
      </c>
      <c r="E38" s="27" t="s">
        <v>66</v>
      </c>
      <c r="F38" s="24">
        <v>18647838003</v>
      </c>
      <c r="G38" s="24" t="str">
        <f t="shared" si="4"/>
        <v>186****8003</v>
      </c>
      <c r="H38" s="24" t="str">
        <f t="shared" si="5"/>
        <v>150802********032841</v>
      </c>
      <c r="I38" s="157">
        <v>100</v>
      </c>
    </row>
    <row r="39" s="130" customFormat="1" customHeight="1" spans="1:9">
      <c r="A39" s="23">
        <f t="shared" si="3"/>
        <v>35</v>
      </c>
      <c r="B39" s="30" t="s">
        <v>96</v>
      </c>
      <c r="C39" s="143" t="s">
        <v>97</v>
      </c>
      <c r="D39" s="30" t="s">
        <v>65</v>
      </c>
      <c r="E39" s="27" t="s">
        <v>66</v>
      </c>
      <c r="F39" s="30">
        <v>13009585956</v>
      </c>
      <c r="G39" s="24" t="str">
        <f t="shared" si="4"/>
        <v>130****5956</v>
      </c>
      <c r="H39" s="24" t="str">
        <f t="shared" si="5"/>
        <v>152801********794022</v>
      </c>
      <c r="I39" s="157">
        <v>100</v>
      </c>
    </row>
    <row r="40" customHeight="1" spans="1:9">
      <c r="A40" s="23">
        <f t="shared" si="3"/>
        <v>36</v>
      </c>
      <c r="B40" s="30" t="s">
        <v>98</v>
      </c>
      <c r="C40" s="180" t="s">
        <v>99</v>
      </c>
      <c r="D40" s="24" t="s">
        <v>65</v>
      </c>
      <c r="E40" s="27" t="s">
        <v>66</v>
      </c>
      <c r="F40" s="24">
        <v>15598882874</v>
      </c>
      <c r="G40" s="24" t="str">
        <f t="shared" si="4"/>
        <v>155****2874</v>
      </c>
      <c r="H40" s="24" t="str">
        <f t="shared" si="5"/>
        <v>150802********032721</v>
      </c>
      <c r="I40" s="157">
        <v>100</v>
      </c>
    </row>
    <row r="41" s="15" customFormat="1" customHeight="1" spans="2:9">
      <c r="B41" s="149" t="s">
        <v>100</v>
      </c>
      <c r="C41" s="142"/>
      <c r="D41" s="24"/>
      <c r="E41" s="24"/>
      <c r="F41" s="24"/>
      <c r="G41" s="24" t="str">
        <f t="shared" si="4"/>
        <v>****</v>
      </c>
      <c r="H41" s="24" t="str">
        <f t="shared" si="5"/>
        <v>********</v>
      </c>
      <c r="I41" s="157"/>
    </row>
    <row r="42" s="129" customFormat="1" customHeight="1" spans="1:9">
      <c r="A42" s="23">
        <f>ROW($B42)-5</f>
        <v>37</v>
      </c>
      <c r="B42" s="150" t="s">
        <v>101</v>
      </c>
      <c r="C42" s="145" t="s">
        <v>102</v>
      </c>
      <c r="D42" s="150" t="s">
        <v>12</v>
      </c>
      <c r="E42" s="150" t="s">
        <v>100</v>
      </c>
      <c r="F42" s="150">
        <v>15849881599</v>
      </c>
      <c r="G42" s="24" t="str">
        <f t="shared" si="4"/>
        <v>158****1599</v>
      </c>
      <c r="H42" s="24" t="str">
        <f t="shared" si="5"/>
        <v>152827********423444B1</v>
      </c>
      <c r="I42" s="157">
        <v>100</v>
      </c>
    </row>
    <row r="43" s="68" customFormat="1" customHeight="1" spans="1:9">
      <c r="A43" s="23">
        <f>ROW($B43)-5</f>
        <v>38</v>
      </c>
      <c r="B43" s="100" t="s">
        <v>103</v>
      </c>
      <c r="C43" s="155" t="s">
        <v>104</v>
      </c>
      <c r="D43" s="100" t="s">
        <v>12</v>
      </c>
      <c r="E43" s="100" t="s">
        <v>100</v>
      </c>
      <c r="F43" s="156" t="s">
        <v>105</v>
      </c>
      <c r="G43" s="24" t="str">
        <f t="shared" si="4"/>
        <v>133****3381</v>
      </c>
      <c r="H43" s="24" t="str">
        <f t="shared" si="5"/>
        <v>152801********061842</v>
      </c>
      <c r="I43" s="157">
        <v>100</v>
      </c>
    </row>
    <row r="44" s="131" customFormat="1" customHeight="1" spans="1:9">
      <c r="A44" s="23">
        <f>ROW($B44)-5</f>
        <v>39</v>
      </c>
      <c r="B44" s="27" t="s">
        <v>106</v>
      </c>
      <c r="C44" s="144" t="s">
        <v>107</v>
      </c>
      <c r="D44" s="27" t="s">
        <v>65</v>
      </c>
      <c r="E44" s="27" t="s">
        <v>100</v>
      </c>
      <c r="F44" s="27">
        <v>18947883788</v>
      </c>
      <c r="G44" s="24" t="str">
        <f t="shared" si="4"/>
        <v>189****3788</v>
      </c>
      <c r="H44" s="24" t="str">
        <f t="shared" si="5"/>
        <v>152801********031621</v>
      </c>
      <c r="I44" s="157">
        <v>100</v>
      </c>
    </row>
    <row r="45" s="62" customFormat="1" customHeight="1" spans="1:9">
      <c r="A45" s="32">
        <f>ROW($B45)-5</f>
        <v>40</v>
      </c>
      <c r="B45" s="26" t="s">
        <v>108</v>
      </c>
      <c r="C45" s="180" t="s">
        <v>109</v>
      </c>
      <c r="D45" s="26" t="s">
        <v>12</v>
      </c>
      <c r="E45" s="26" t="s">
        <v>100</v>
      </c>
      <c r="F45" s="87">
        <v>18247801863</v>
      </c>
      <c r="G45" s="24" t="str">
        <f t="shared" si="4"/>
        <v>182****1863</v>
      </c>
      <c r="H45" s="24" t="str">
        <f t="shared" si="5"/>
        <v>152801********721442</v>
      </c>
      <c r="I45" s="154">
        <v>100</v>
      </c>
    </row>
    <row r="46" s="125" customFormat="1" customHeight="1" spans="2:9">
      <c r="B46" s="149" t="s">
        <v>110</v>
      </c>
      <c r="C46" s="144"/>
      <c r="D46" s="27"/>
      <c r="E46" s="27"/>
      <c r="F46" s="27"/>
      <c r="G46" s="24" t="str">
        <f t="shared" si="4"/>
        <v>****</v>
      </c>
      <c r="H46" s="24" t="str">
        <f t="shared" si="5"/>
        <v>********</v>
      </c>
      <c r="I46" s="157"/>
    </row>
    <row r="47" s="129" customFormat="1" customHeight="1" spans="1:9">
      <c r="A47" s="23">
        <f t="shared" ref="A47:A54" si="6">ROW($B47)-6</f>
        <v>41</v>
      </c>
      <c r="B47" s="150" t="s">
        <v>111</v>
      </c>
      <c r="C47" s="145" t="s">
        <v>112</v>
      </c>
      <c r="D47" s="150" t="s">
        <v>12</v>
      </c>
      <c r="E47" s="150" t="s">
        <v>110</v>
      </c>
      <c r="F47" s="150">
        <v>13948885616</v>
      </c>
      <c r="G47" s="24" t="str">
        <f t="shared" si="4"/>
        <v>139****5616</v>
      </c>
      <c r="H47" s="24" t="str">
        <f t="shared" si="5"/>
        <v>152801********031044</v>
      </c>
      <c r="I47" s="157">
        <v>100</v>
      </c>
    </row>
    <row r="48" s="15" customFormat="1" customHeight="1" spans="1:9">
      <c r="A48" s="23">
        <f t="shared" si="6"/>
        <v>42</v>
      </c>
      <c r="B48" s="24" t="s">
        <v>113</v>
      </c>
      <c r="C48" s="182" t="s">
        <v>114</v>
      </c>
      <c r="D48" s="24" t="s">
        <v>15</v>
      </c>
      <c r="E48" s="24" t="s">
        <v>110</v>
      </c>
      <c r="F48" s="24">
        <v>13190785504</v>
      </c>
      <c r="G48" s="24" t="str">
        <f t="shared" si="4"/>
        <v>131****5504</v>
      </c>
      <c r="H48" s="24" t="str">
        <f t="shared" si="5"/>
        <v>152801********122062</v>
      </c>
      <c r="I48" s="157">
        <v>100</v>
      </c>
    </row>
    <row r="49" s="129" customFormat="1" customHeight="1" spans="1:9">
      <c r="A49" s="23">
        <f t="shared" si="6"/>
        <v>43</v>
      </c>
      <c r="B49" s="150" t="s">
        <v>115</v>
      </c>
      <c r="C49" s="182" t="s">
        <v>116</v>
      </c>
      <c r="D49" s="150" t="s">
        <v>12</v>
      </c>
      <c r="E49" s="150" t="s">
        <v>110</v>
      </c>
      <c r="F49" s="150">
        <v>13947851321</v>
      </c>
      <c r="G49" s="24" t="str">
        <f t="shared" si="4"/>
        <v>139****1321</v>
      </c>
      <c r="H49" s="24" t="str">
        <f t="shared" si="5"/>
        <v>152801********851943</v>
      </c>
      <c r="I49" s="157">
        <v>100</v>
      </c>
    </row>
    <row r="50" s="68" customFormat="1" customHeight="1" spans="1:9">
      <c r="A50" s="23">
        <f t="shared" si="6"/>
        <v>44</v>
      </c>
      <c r="B50" s="100" t="s">
        <v>117</v>
      </c>
      <c r="C50" s="155" t="s">
        <v>118</v>
      </c>
      <c r="D50" s="100" t="s">
        <v>15</v>
      </c>
      <c r="E50" s="100" t="s">
        <v>110</v>
      </c>
      <c r="F50" s="156" t="s">
        <v>119</v>
      </c>
      <c r="G50" s="24" t="str">
        <f t="shared" si="4"/>
        <v>139****4858</v>
      </c>
      <c r="H50" s="24" t="str">
        <f t="shared" si="5"/>
        <v>152801********852362</v>
      </c>
      <c r="I50" s="157">
        <v>100</v>
      </c>
    </row>
    <row r="51" s="68" customFormat="1" customHeight="1" spans="1:9">
      <c r="A51" s="23">
        <f t="shared" si="6"/>
        <v>45</v>
      </c>
      <c r="B51" s="100" t="s">
        <v>120</v>
      </c>
      <c r="C51" s="155" t="s">
        <v>121</v>
      </c>
      <c r="D51" s="100" t="s">
        <v>21</v>
      </c>
      <c r="E51" s="100" t="s">
        <v>110</v>
      </c>
      <c r="F51" s="156" t="s">
        <v>122</v>
      </c>
      <c r="G51" s="24" t="str">
        <f t="shared" si="4"/>
        <v>158****9653</v>
      </c>
      <c r="H51" s="24" t="str">
        <f t="shared" si="5"/>
        <v>152801********091353</v>
      </c>
      <c r="I51" s="157">
        <v>100</v>
      </c>
    </row>
    <row r="52" s="68" customFormat="1" customHeight="1" spans="1:9">
      <c r="A52" s="23">
        <f t="shared" si="6"/>
        <v>46</v>
      </c>
      <c r="B52" s="100" t="s">
        <v>123</v>
      </c>
      <c r="C52" s="155" t="s">
        <v>124</v>
      </c>
      <c r="D52" s="100" t="s">
        <v>18</v>
      </c>
      <c r="E52" s="100" t="s">
        <v>110</v>
      </c>
      <c r="F52" s="156" t="s">
        <v>125</v>
      </c>
      <c r="G52" s="24" t="str">
        <f t="shared" si="4"/>
        <v>158****9958</v>
      </c>
      <c r="H52" s="24" t="str">
        <f t="shared" si="5"/>
        <v>152801********031014</v>
      </c>
      <c r="I52" s="157">
        <v>100</v>
      </c>
    </row>
    <row r="53" s="131" customFormat="1" customHeight="1" spans="1:9">
      <c r="A53" s="23">
        <f t="shared" si="6"/>
        <v>47</v>
      </c>
      <c r="B53" s="27" t="s">
        <v>126</v>
      </c>
      <c r="C53" s="145" t="s">
        <v>127</v>
      </c>
      <c r="D53" s="27" t="s">
        <v>21</v>
      </c>
      <c r="E53" s="27" t="s">
        <v>110</v>
      </c>
      <c r="F53" s="27">
        <v>15648853505</v>
      </c>
      <c r="G53" s="24" t="str">
        <f t="shared" si="4"/>
        <v>156****3505</v>
      </c>
      <c r="H53" s="24" t="str">
        <f t="shared" si="5"/>
        <v>152801********001952</v>
      </c>
      <c r="I53" s="157">
        <v>100</v>
      </c>
    </row>
    <row r="54" customHeight="1" spans="1:9">
      <c r="A54" s="23">
        <f t="shared" si="6"/>
        <v>48</v>
      </c>
      <c r="B54" s="24" t="s">
        <v>128</v>
      </c>
      <c r="C54" s="138" t="s">
        <v>129</v>
      </c>
      <c r="D54" s="24" t="s">
        <v>12</v>
      </c>
      <c r="E54" s="27" t="s">
        <v>110</v>
      </c>
      <c r="F54" s="24">
        <v>13948789567</v>
      </c>
      <c r="G54" s="24" t="str">
        <f t="shared" si="4"/>
        <v>139****9567</v>
      </c>
      <c r="H54" s="24" t="str">
        <f t="shared" si="5"/>
        <v>152801********621742</v>
      </c>
      <c r="I54" s="157">
        <v>100</v>
      </c>
    </row>
    <row r="55" s="15" customFormat="1" customHeight="1" spans="2:9">
      <c r="B55" s="149" t="s">
        <v>130</v>
      </c>
      <c r="C55" s="142"/>
      <c r="D55" s="24"/>
      <c r="E55" s="24"/>
      <c r="F55" s="24"/>
      <c r="G55" s="24" t="str">
        <f t="shared" si="4"/>
        <v>****</v>
      </c>
      <c r="H55" s="24" t="str">
        <f t="shared" si="5"/>
        <v>********</v>
      </c>
      <c r="I55" s="157"/>
    </row>
    <row r="56" s="62" customFormat="1" customHeight="1" spans="1:9">
      <c r="A56" s="32">
        <f>ROW($B56)-7</f>
        <v>49</v>
      </c>
      <c r="B56" s="27" t="s">
        <v>131</v>
      </c>
      <c r="C56" s="143" t="s">
        <v>132</v>
      </c>
      <c r="D56" s="27" t="s">
        <v>12</v>
      </c>
      <c r="E56" s="27" t="s">
        <v>130</v>
      </c>
      <c r="F56" s="37" t="s">
        <v>133</v>
      </c>
      <c r="G56" s="24" t="str">
        <f t="shared" si="4"/>
        <v>151****5294</v>
      </c>
      <c r="H56" s="24" t="str">
        <f t="shared" si="5"/>
        <v>152801********211742</v>
      </c>
      <c r="I56" s="154">
        <v>100</v>
      </c>
    </row>
    <row r="57" s="15" customFormat="1" customHeight="1" spans="1:9">
      <c r="A57" s="23">
        <f>ROW($B57)-7</f>
        <v>50</v>
      </c>
      <c r="B57" s="24" t="s">
        <v>134</v>
      </c>
      <c r="C57" s="142" t="s">
        <v>135</v>
      </c>
      <c r="D57" s="24" t="s">
        <v>21</v>
      </c>
      <c r="E57" s="24" t="s">
        <v>130</v>
      </c>
      <c r="F57" s="24">
        <v>2690064</v>
      </c>
      <c r="G57" s="24" t="str">
        <f t="shared" si="4"/>
        <v>269****</v>
      </c>
      <c r="H57" s="24" t="str">
        <f t="shared" si="5"/>
        <v>152801********853352</v>
      </c>
      <c r="I57" s="157">
        <v>100</v>
      </c>
    </row>
    <row r="58" s="15" customFormat="1" customHeight="1" spans="1:9">
      <c r="A58" s="23">
        <f t="shared" ref="A58:A75" si="7">ROW($B58)-7</f>
        <v>51</v>
      </c>
      <c r="B58" s="24" t="s">
        <v>136</v>
      </c>
      <c r="C58" s="182" t="s">
        <v>137</v>
      </c>
      <c r="D58" s="24" t="s">
        <v>12</v>
      </c>
      <c r="E58" s="24" t="s">
        <v>130</v>
      </c>
      <c r="F58" s="24">
        <v>13847836146</v>
      </c>
      <c r="G58" s="24" t="str">
        <f t="shared" si="4"/>
        <v>138****6146</v>
      </c>
      <c r="H58" s="24" t="str">
        <f t="shared" si="5"/>
        <v>152801********032943</v>
      </c>
      <c r="I58" s="157">
        <v>100</v>
      </c>
    </row>
    <row r="59" s="15" customFormat="1" customHeight="1" spans="1:9">
      <c r="A59" s="23">
        <f t="shared" si="7"/>
        <v>52</v>
      </c>
      <c r="B59" s="24" t="s">
        <v>138</v>
      </c>
      <c r="C59" s="183" t="s">
        <v>139</v>
      </c>
      <c r="D59" s="24" t="s">
        <v>12</v>
      </c>
      <c r="E59" s="151" t="s">
        <v>130</v>
      </c>
      <c r="F59" s="151">
        <v>15148858344</v>
      </c>
      <c r="G59" s="24" t="str">
        <f t="shared" si="4"/>
        <v>151****8344</v>
      </c>
      <c r="H59" s="24" t="str">
        <f t="shared" si="5"/>
        <v>152801********123644</v>
      </c>
      <c r="I59" s="157">
        <v>100</v>
      </c>
    </row>
    <row r="60" customHeight="1" spans="1:9">
      <c r="A60" s="23">
        <f t="shared" si="7"/>
        <v>53</v>
      </c>
      <c r="B60" s="24" t="s">
        <v>140</v>
      </c>
      <c r="C60" s="145" t="s">
        <v>141</v>
      </c>
      <c r="D60" s="24" t="s">
        <v>15</v>
      </c>
      <c r="E60" s="152"/>
      <c r="F60" s="152"/>
      <c r="G60" s="24" t="str">
        <f t="shared" si="4"/>
        <v>****</v>
      </c>
      <c r="H60" s="24" t="str">
        <f t="shared" si="5"/>
        <v>152801********031462</v>
      </c>
      <c r="I60" s="157">
        <v>100</v>
      </c>
    </row>
    <row r="61" customHeight="1" spans="1:9">
      <c r="A61" s="23">
        <f t="shared" si="7"/>
        <v>54</v>
      </c>
      <c r="B61" s="24" t="s">
        <v>142</v>
      </c>
      <c r="C61" s="138" t="s">
        <v>143</v>
      </c>
      <c r="D61" s="24" t="s">
        <v>12</v>
      </c>
      <c r="E61" s="24" t="s">
        <v>130</v>
      </c>
      <c r="F61" s="24">
        <v>13947873191</v>
      </c>
      <c r="G61" s="24" t="str">
        <f t="shared" si="4"/>
        <v>139****3191</v>
      </c>
      <c r="H61" s="24" t="str">
        <f t="shared" si="5"/>
        <v>152801********811471</v>
      </c>
      <c r="I61" s="157">
        <v>100</v>
      </c>
    </row>
    <row r="62" s="15" customFormat="1" customHeight="1" spans="1:9">
      <c r="A62" s="23">
        <f t="shared" si="7"/>
        <v>55</v>
      </c>
      <c r="B62" s="24" t="s">
        <v>144</v>
      </c>
      <c r="C62" s="182" t="s">
        <v>145</v>
      </c>
      <c r="D62" s="24" t="s">
        <v>12</v>
      </c>
      <c r="E62" s="24" t="s">
        <v>130</v>
      </c>
      <c r="F62" s="24">
        <v>15847868298</v>
      </c>
      <c r="G62" s="24" t="str">
        <f t="shared" si="4"/>
        <v>158****8298</v>
      </c>
      <c r="H62" s="24" t="str">
        <f t="shared" si="5"/>
        <v>152824********661044</v>
      </c>
      <c r="I62" s="157">
        <v>100</v>
      </c>
    </row>
    <row r="63" s="15" customFormat="1" customHeight="1" spans="1:9">
      <c r="A63" s="23">
        <f t="shared" si="7"/>
        <v>56</v>
      </c>
      <c r="B63" s="24" t="s">
        <v>146</v>
      </c>
      <c r="C63" s="183" t="s">
        <v>147</v>
      </c>
      <c r="D63" s="24" t="s">
        <v>18</v>
      </c>
      <c r="E63" s="24" t="s">
        <v>130</v>
      </c>
      <c r="F63" s="24">
        <v>13394851011</v>
      </c>
      <c r="G63" s="24" t="str">
        <f t="shared" si="4"/>
        <v>133****1011</v>
      </c>
      <c r="H63" s="24" t="str">
        <f t="shared" si="5"/>
        <v>152801********812912</v>
      </c>
      <c r="I63" s="157">
        <v>100</v>
      </c>
    </row>
    <row r="64" s="15" customFormat="1" customHeight="1" spans="1:9">
      <c r="A64" s="23">
        <f t="shared" si="7"/>
        <v>57</v>
      </c>
      <c r="B64" s="24" t="s">
        <v>148</v>
      </c>
      <c r="C64" s="153" t="s">
        <v>149</v>
      </c>
      <c r="D64" s="24" t="s">
        <v>15</v>
      </c>
      <c r="E64" s="24" t="s">
        <v>130</v>
      </c>
      <c r="F64" s="24">
        <v>15004789150</v>
      </c>
      <c r="G64" s="24" t="str">
        <f t="shared" si="4"/>
        <v>150****9150</v>
      </c>
      <c r="H64" s="24" t="str">
        <f t="shared" si="5"/>
        <v>152801********852562</v>
      </c>
      <c r="I64" s="157">
        <v>100</v>
      </c>
    </row>
    <row r="65" customHeight="1" spans="1:9">
      <c r="A65" s="23">
        <f t="shared" si="7"/>
        <v>58</v>
      </c>
      <c r="B65" s="24" t="s">
        <v>150</v>
      </c>
      <c r="C65" s="138" t="s">
        <v>151</v>
      </c>
      <c r="D65" s="24" t="s">
        <v>12</v>
      </c>
      <c r="E65" s="24" t="s">
        <v>130</v>
      </c>
      <c r="F65" s="24">
        <v>15047268358</v>
      </c>
      <c r="G65" s="24" t="str">
        <f t="shared" si="4"/>
        <v>150****8358</v>
      </c>
      <c r="H65" s="24" t="str">
        <f t="shared" si="5"/>
        <v>152801********033542</v>
      </c>
      <c r="I65" s="157">
        <v>100</v>
      </c>
    </row>
    <row r="66" customHeight="1" spans="1:9">
      <c r="A66" s="23">
        <f t="shared" si="7"/>
        <v>59</v>
      </c>
      <c r="B66" s="24" t="s">
        <v>152</v>
      </c>
      <c r="C66" s="138" t="s">
        <v>153</v>
      </c>
      <c r="D66" s="24" t="s">
        <v>21</v>
      </c>
      <c r="E66" s="24" t="s">
        <v>130</v>
      </c>
      <c r="F66" s="24">
        <v>13614786833</v>
      </c>
      <c r="G66" s="24" t="str">
        <f t="shared" si="4"/>
        <v>136****6833</v>
      </c>
      <c r="H66" s="24" t="str">
        <f t="shared" si="5"/>
        <v>152801********091252</v>
      </c>
      <c r="I66" s="157">
        <v>100</v>
      </c>
    </row>
    <row r="67" s="129" customFormat="1" customHeight="1" spans="1:9">
      <c r="A67" s="23">
        <f t="shared" si="7"/>
        <v>60</v>
      </c>
      <c r="B67" s="150" t="s">
        <v>154</v>
      </c>
      <c r="C67" s="182" t="s">
        <v>155</v>
      </c>
      <c r="D67" s="150" t="s">
        <v>12</v>
      </c>
      <c r="E67" s="150" t="s">
        <v>130</v>
      </c>
      <c r="F67" s="150">
        <v>15044851496</v>
      </c>
      <c r="G67" s="24" t="str">
        <f t="shared" si="4"/>
        <v>150****1496</v>
      </c>
      <c r="H67" s="24" t="str">
        <f t="shared" si="5"/>
        <v>152801********002943</v>
      </c>
      <c r="I67" s="157">
        <v>100</v>
      </c>
    </row>
    <row r="68" customHeight="1" spans="1:9">
      <c r="A68" s="23">
        <f t="shared" si="7"/>
        <v>61</v>
      </c>
      <c r="B68" s="24" t="s">
        <v>156</v>
      </c>
      <c r="C68" s="138" t="s">
        <v>157</v>
      </c>
      <c r="D68" s="24" t="s">
        <v>21</v>
      </c>
      <c r="E68" s="24" t="s">
        <v>130</v>
      </c>
      <c r="F68" s="24">
        <v>15049398292</v>
      </c>
      <c r="G68" s="24" t="str">
        <f t="shared" si="4"/>
        <v>150****8292</v>
      </c>
      <c r="H68" s="24" t="str">
        <f t="shared" si="5"/>
        <v>152801********031351</v>
      </c>
      <c r="I68" s="157">
        <v>100</v>
      </c>
    </row>
    <row r="69" customHeight="1" spans="1:9">
      <c r="A69" s="23">
        <f t="shared" si="7"/>
        <v>62</v>
      </c>
      <c r="B69" s="24" t="s">
        <v>158</v>
      </c>
      <c r="C69" s="138" t="s">
        <v>159</v>
      </c>
      <c r="D69" s="24" t="s">
        <v>160</v>
      </c>
      <c r="E69" s="24" t="s">
        <v>130</v>
      </c>
      <c r="F69" s="24">
        <v>8228069</v>
      </c>
      <c r="G69" s="24" t="str">
        <f t="shared" ref="G69:G100" si="8">REPLACE(F69,4,4,"****")</f>
        <v>822****</v>
      </c>
      <c r="H69" s="24" t="str">
        <f t="shared" ref="H69:H100" si="9">REPLACE(C69,7,8,"********")</f>
        <v>152801********002871</v>
      </c>
      <c r="I69" s="157">
        <v>100</v>
      </c>
    </row>
    <row r="70" customHeight="1" spans="1:9">
      <c r="A70" s="23">
        <f t="shared" si="7"/>
        <v>63</v>
      </c>
      <c r="B70" s="24" t="s">
        <v>161</v>
      </c>
      <c r="C70" s="138" t="s">
        <v>162</v>
      </c>
      <c r="D70" s="24" t="s">
        <v>15</v>
      </c>
      <c r="E70" s="24" t="s">
        <v>130</v>
      </c>
      <c r="F70" s="24">
        <v>15164852619</v>
      </c>
      <c r="G70" s="24" t="str">
        <f t="shared" si="8"/>
        <v>151****2619</v>
      </c>
      <c r="H70" s="24" t="str">
        <f t="shared" si="9"/>
        <v>152801********031862</v>
      </c>
      <c r="I70" s="157">
        <v>100</v>
      </c>
    </row>
    <row r="71" customHeight="1" spans="1:9">
      <c r="A71" s="23">
        <f t="shared" si="7"/>
        <v>64</v>
      </c>
      <c r="B71" s="24" t="s">
        <v>163</v>
      </c>
      <c r="C71" s="158" t="s">
        <v>164</v>
      </c>
      <c r="D71" s="24" t="s">
        <v>12</v>
      </c>
      <c r="E71" s="24" t="s">
        <v>130</v>
      </c>
      <c r="F71" s="24">
        <v>13947869753</v>
      </c>
      <c r="G71" s="24" t="str">
        <f t="shared" si="8"/>
        <v>139****9753</v>
      </c>
      <c r="H71" s="24" t="str">
        <f t="shared" si="9"/>
        <v>150802********032071</v>
      </c>
      <c r="I71" s="157">
        <v>100</v>
      </c>
    </row>
    <row r="72" s="15" customFormat="1" customHeight="1" spans="1:9">
      <c r="A72" s="23">
        <f t="shared" si="7"/>
        <v>65</v>
      </c>
      <c r="B72" s="24" t="s">
        <v>165</v>
      </c>
      <c r="C72" s="183" t="s">
        <v>166</v>
      </c>
      <c r="D72" s="24" t="s">
        <v>18</v>
      </c>
      <c r="E72" s="24" t="s">
        <v>130</v>
      </c>
      <c r="F72" s="24">
        <v>13947858770</v>
      </c>
      <c r="G72" s="24" t="str">
        <f t="shared" si="8"/>
        <v>139****8770</v>
      </c>
      <c r="H72" s="24" t="str">
        <f t="shared" si="9"/>
        <v>152801********033014</v>
      </c>
      <c r="I72" s="157">
        <v>100</v>
      </c>
    </row>
    <row r="73" customHeight="1" spans="1:9">
      <c r="A73" s="23">
        <f t="shared" si="7"/>
        <v>66</v>
      </c>
      <c r="B73" s="24" t="s">
        <v>167</v>
      </c>
      <c r="C73" s="138" t="s">
        <v>168</v>
      </c>
      <c r="D73" s="24" t="s">
        <v>73</v>
      </c>
      <c r="E73" s="150" t="s">
        <v>130</v>
      </c>
      <c r="F73" s="24">
        <v>13947859137</v>
      </c>
      <c r="G73" s="24" t="str">
        <f t="shared" si="8"/>
        <v>139****9137</v>
      </c>
      <c r="H73" s="24" t="str">
        <f t="shared" si="9"/>
        <v>152801********001171</v>
      </c>
      <c r="I73" s="157">
        <v>100</v>
      </c>
    </row>
    <row r="74" s="130" customFormat="1" customHeight="1" spans="1:9">
      <c r="A74" s="23">
        <f t="shared" si="7"/>
        <v>67</v>
      </c>
      <c r="B74" s="27" t="s">
        <v>169</v>
      </c>
      <c r="C74" s="144" t="s">
        <v>170</v>
      </c>
      <c r="D74" s="27" t="s">
        <v>15</v>
      </c>
      <c r="E74" s="27" t="s">
        <v>130</v>
      </c>
      <c r="F74" s="27">
        <v>15344277048</v>
      </c>
      <c r="G74" s="24" t="str">
        <f t="shared" si="8"/>
        <v>153****7048</v>
      </c>
      <c r="H74" s="24" t="str">
        <f t="shared" si="9"/>
        <v>152826********042562</v>
      </c>
      <c r="I74" s="157">
        <v>100</v>
      </c>
    </row>
    <row r="75" s="129" customFormat="1" customHeight="1" spans="2:9">
      <c r="B75" s="149" t="s">
        <v>171</v>
      </c>
      <c r="C75" s="142"/>
      <c r="D75" s="150"/>
      <c r="E75" s="150"/>
      <c r="F75" s="150"/>
      <c r="G75" s="24" t="str">
        <f t="shared" si="8"/>
        <v>****</v>
      </c>
      <c r="H75" s="24" t="str">
        <f t="shared" si="9"/>
        <v>********</v>
      </c>
      <c r="I75" s="157"/>
    </row>
    <row r="76" s="129" customFormat="1" customHeight="1" spans="1:9">
      <c r="A76" s="23">
        <f t="shared" ref="A76:A85" si="10">ROW($B76)-8</f>
        <v>68</v>
      </c>
      <c r="B76" s="150" t="s">
        <v>172</v>
      </c>
      <c r="C76" s="142" t="s">
        <v>173</v>
      </c>
      <c r="D76" s="150" t="s">
        <v>12</v>
      </c>
      <c r="E76" s="159" t="s">
        <v>171</v>
      </c>
      <c r="F76" s="150">
        <v>13739909159</v>
      </c>
      <c r="G76" s="24" t="str">
        <f t="shared" si="8"/>
        <v>137****9159</v>
      </c>
      <c r="H76" s="24" t="str">
        <f t="shared" si="9"/>
        <v>152801********001X44</v>
      </c>
      <c r="I76" s="157">
        <v>100</v>
      </c>
    </row>
    <row r="77" customHeight="1" spans="1:9">
      <c r="A77" s="23">
        <f t="shared" si="10"/>
        <v>69</v>
      </c>
      <c r="B77" s="160" t="s">
        <v>174</v>
      </c>
      <c r="C77" s="138" t="s">
        <v>175</v>
      </c>
      <c r="D77" s="24" t="s">
        <v>12</v>
      </c>
      <c r="E77" s="159" t="s">
        <v>171</v>
      </c>
      <c r="F77" s="24">
        <v>13947819370</v>
      </c>
      <c r="G77" s="24" t="str">
        <f t="shared" si="8"/>
        <v>139****9370</v>
      </c>
      <c r="H77" s="24" t="str">
        <f t="shared" si="9"/>
        <v>152801********061542</v>
      </c>
      <c r="I77" s="157">
        <v>100</v>
      </c>
    </row>
    <row r="78" s="15" customFormat="1" customHeight="1" spans="1:9">
      <c r="A78" s="23">
        <f t="shared" si="10"/>
        <v>70</v>
      </c>
      <c r="B78" s="150" t="s">
        <v>176</v>
      </c>
      <c r="C78" s="182" t="s">
        <v>177</v>
      </c>
      <c r="D78" s="150" t="s">
        <v>12</v>
      </c>
      <c r="E78" s="161" t="s">
        <v>171</v>
      </c>
      <c r="F78" s="150">
        <v>13739906731</v>
      </c>
      <c r="G78" s="24" t="str">
        <f t="shared" si="8"/>
        <v>137****6731</v>
      </c>
      <c r="H78" s="24" t="str">
        <f t="shared" si="9"/>
        <v>152801********031244</v>
      </c>
      <c r="I78" s="157">
        <v>100</v>
      </c>
    </row>
    <row r="79" s="15" customFormat="1" customHeight="1" spans="1:9">
      <c r="A79" s="23">
        <f t="shared" si="10"/>
        <v>71</v>
      </c>
      <c r="B79" s="24" t="s">
        <v>178</v>
      </c>
      <c r="C79" s="183" t="s">
        <v>179</v>
      </c>
      <c r="D79" s="24" t="s">
        <v>12</v>
      </c>
      <c r="E79" s="159" t="s">
        <v>171</v>
      </c>
      <c r="F79" s="24">
        <v>15848722845</v>
      </c>
      <c r="G79" s="24" t="str">
        <f t="shared" si="8"/>
        <v>158****2845</v>
      </c>
      <c r="H79" s="24" t="str">
        <f t="shared" si="9"/>
        <v>152801********031043</v>
      </c>
      <c r="I79" s="157">
        <v>100</v>
      </c>
    </row>
    <row r="80" s="15" customFormat="1" customHeight="1" spans="1:9">
      <c r="A80" s="23">
        <f t="shared" si="10"/>
        <v>72</v>
      </c>
      <c r="B80" s="24" t="s">
        <v>180</v>
      </c>
      <c r="C80" s="183" t="s">
        <v>181</v>
      </c>
      <c r="D80" s="24" t="s">
        <v>21</v>
      </c>
      <c r="E80" s="159" t="s">
        <v>171</v>
      </c>
      <c r="F80" s="24">
        <v>18647814687</v>
      </c>
      <c r="G80" s="24" t="str">
        <f t="shared" si="8"/>
        <v>186****4687</v>
      </c>
      <c r="H80" s="24" t="str">
        <f t="shared" si="9"/>
        <v>152801********031953</v>
      </c>
      <c r="I80" s="157">
        <v>100</v>
      </c>
    </row>
    <row r="81" s="15" customFormat="1" customHeight="1" spans="1:9">
      <c r="A81" s="23">
        <f t="shared" si="10"/>
        <v>73</v>
      </c>
      <c r="B81" s="24" t="s">
        <v>182</v>
      </c>
      <c r="C81" s="183" t="s">
        <v>183</v>
      </c>
      <c r="D81" s="24" t="s">
        <v>21</v>
      </c>
      <c r="E81" s="159" t="s">
        <v>171</v>
      </c>
      <c r="F81" s="24">
        <v>14804789179</v>
      </c>
      <c r="G81" s="24" t="str">
        <f t="shared" si="8"/>
        <v>148****9179</v>
      </c>
      <c r="H81" s="24" t="str">
        <f t="shared" si="9"/>
        <v>152801********031053</v>
      </c>
      <c r="I81" s="157">
        <v>100</v>
      </c>
    </row>
    <row r="82" s="129" customFormat="1" customHeight="1" spans="1:9">
      <c r="A82" s="23">
        <f t="shared" si="10"/>
        <v>74</v>
      </c>
      <c r="B82" s="150" t="s">
        <v>184</v>
      </c>
      <c r="C82" s="182" t="s">
        <v>185</v>
      </c>
      <c r="D82" s="150" t="s">
        <v>12</v>
      </c>
      <c r="E82" s="159" t="s">
        <v>171</v>
      </c>
      <c r="F82" s="150">
        <v>14804782402</v>
      </c>
      <c r="G82" s="24" t="str">
        <f t="shared" si="8"/>
        <v>148****2402</v>
      </c>
      <c r="H82" s="24" t="str">
        <f t="shared" si="9"/>
        <v>152801********031744</v>
      </c>
      <c r="I82" s="157">
        <v>100</v>
      </c>
    </row>
    <row r="83" s="15" customFormat="1" customHeight="1" spans="1:9">
      <c r="A83" s="23">
        <f t="shared" si="10"/>
        <v>75</v>
      </c>
      <c r="B83" s="24" t="s">
        <v>186</v>
      </c>
      <c r="C83" s="180" t="s">
        <v>187</v>
      </c>
      <c r="D83" s="24" t="s">
        <v>12</v>
      </c>
      <c r="E83" s="159" t="s">
        <v>171</v>
      </c>
      <c r="F83" s="24">
        <v>15879856778</v>
      </c>
      <c r="G83" s="24" t="str">
        <f t="shared" si="8"/>
        <v>158****6778</v>
      </c>
      <c r="H83" s="24" t="str">
        <f t="shared" si="9"/>
        <v>152826********041544</v>
      </c>
      <c r="I83" s="157">
        <v>100</v>
      </c>
    </row>
    <row r="84" s="15" customFormat="1" customHeight="1" spans="1:9">
      <c r="A84" s="23">
        <f t="shared" si="10"/>
        <v>76</v>
      </c>
      <c r="B84" s="24" t="s">
        <v>52</v>
      </c>
      <c r="C84" s="180" t="s">
        <v>188</v>
      </c>
      <c r="D84" s="24" t="s">
        <v>12</v>
      </c>
      <c r="E84" s="159" t="s">
        <v>171</v>
      </c>
      <c r="F84" s="24">
        <v>13274888634</v>
      </c>
      <c r="G84" s="24" t="str">
        <f t="shared" si="8"/>
        <v>132****8634</v>
      </c>
      <c r="H84" s="24" t="str">
        <f t="shared" si="9"/>
        <v>152801********031743</v>
      </c>
      <c r="I84" s="157">
        <v>100</v>
      </c>
    </row>
    <row r="85" s="2" customFormat="1" customHeight="1" spans="1:9">
      <c r="A85" s="23">
        <f t="shared" si="10"/>
        <v>77</v>
      </c>
      <c r="B85" s="26" t="s">
        <v>189</v>
      </c>
      <c r="C85" s="143" t="s">
        <v>190</v>
      </c>
      <c r="D85" s="146" t="s">
        <v>21</v>
      </c>
      <c r="E85" s="26" t="s">
        <v>191</v>
      </c>
      <c r="F85" s="37" t="s">
        <v>192</v>
      </c>
      <c r="G85" s="24" t="str">
        <f t="shared" si="8"/>
        <v>153****7048</v>
      </c>
      <c r="H85" s="24" t="str">
        <f t="shared" si="9"/>
        <v>152826********043352</v>
      </c>
      <c r="I85" s="157">
        <v>100</v>
      </c>
    </row>
    <row r="86" s="15" customFormat="1" customHeight="1" spans="2:9">
      <c r="B86" s="149" t="s">
        <v>193</v>
      </c>
      <c r="C86" s="143"/>
      <c r="D86" s="24"/>
      <c r="E86" s="24"/>
      <c r="F86" s="141" t="s">
        <v>194</v>
      </c>
      <c r="G86" s="24" t="str">
        <f t="shared" si="8"/>
        <v>第二盒****</v>
      </c>
      <c r="H86" s="24" t="str">
        <f t="shared" si="9"/>
        <v>********</v>
      </c>
      <c r="I86" s="157"/>
    </row>
    <row r="87" s="62" customFormat="1" customHeight="1" spans="1:9">
      <c r="A87" s="32">
        <f t="shared" ref="A87:A131" si="11">ROW($B87)-9</f>
        <v>78</v>
      </c>
      <c r="B87" s="26" t="s">
        <v>195</v>
      </c>
      <c r="C87" s="143" t="s">
        <v>196</v>
      </c>
      <c r="D87" s="26" t="s">
        <v>12</v>
      </c>
      <c r="E87" s="84" t="s">
        <v>197</v>
      </c>
      <c r="F87" s="87">
        <v>13009582621</v>
      </c>
      <c r="G87" s="24" t="str">
        <f t="shared" si="8"/>
        <v>130****2621</v>
      </c>
      <c r="H87" s="24" t="str">
        <f t="shared" si="9"/>
        <v>152801********033644</v>
      </c>
      <c r="I87" s="154">
        <v>100</v>
      </c>
    </row>
    <row r="88" s="62" customFormat="1" customHeight="1" spans="1:9">
      <c r="A88" s="32">
        <f t="shared" si="11"/>
        <v>79</v>
      </c>
      <c r="B88" s="26" t="s">
        <v>198</v>
      </c>
      <c r="C88" s="180" t="s">
        <v>199</v>
      </c>
      <c r="D88" s="26" t="s">
        <v>37</v>
      </c>
      <c r="E88" s="84" t="s">
        <v>200</v>
      </c>
      <c r="F88" s="87">
        <v>13020471870</v>
      </c>
      <c r="G88" s="24" t="str">
        <f t="shared" si="8"/>
        <v>130****1870</v>
      </c>
      <c r="H88" s="24" t="str">
        <f t="shared" si="9"/>
        <v>152801********031372</v>
      </c>
      <c r="I88" s="154">
        <v>100</v>
      </c>
    </row>
    <row r="89" s="62" customFormat="1" customHeight="1" spans="1:9">
      <c r="A89" s="32">
        <f t="shared" si="11"/>
        <v>80</v>
      </c>
      <c r="B89" s="26" t="s">
        <v>201</v>
      </c>
      <c r="C89" s="180" t="s">
        <v>202</v>
      </c>
      <c r="D89" s="26" t="s">
        <v>15</v>
      </c>
      <c r="E89" s="82" t="s">
        <v>203</v>
      </c>
      <c r="F89" s="37">
        <v>13088489868</v>
      </c>
      <c r="G89" s="24" t="str">
        <f t="shared" si="8"/>
        <v>130****9868</v>
      </c>
      <c r="H89" s="24" t="str">
        <f t="shared" si="9"/>
        <v>140105********132862</v>
      </c>
      <c r="I89" s="154">
        <v>100</v>
      </c>
    </row>
    <row r="90" s="93" customFormat="1" customHeight="1" spans="1:13">
      <c r="A90" s="23">
        <f t="shared" si="11"/>
        <v>81</v>
      </c>
      <c r="B90" s="27" t="s">
        <v>204</v>
      </c>
      <c r="C90" s="143" t="s">
        <v>205</v>
      </c>
      <c r="D90" s="27" t="s">
        <v>65</v>
      </c>
      <c r="E90" s="27" t="s">
        <v>206</v>
      </c>
      <c r="F90" s="28" t="s">
        <v>207</v>
      </c>
      <c r="G90" s="24" t="str">
        <f t="shared" si="8"/>
        <v>137****3926</v>
      </c>
      <c r="H90" s="24" t="str">
        <f t="shared" si="9"/>
        <v>152801********033522</v>
      </c>
      <c r="I90" s="154">
        <v>100</v>
      </c>
      <c r="J90" s="168"/>
      <c r="K90" s="55"/>
      <c r="L90" s="55"/>
      <c r="M90" s="55"/>
    </row>
    <row r="91" s="129" customFormat="1" customHeight="1" spans="1:9">
      <c r="A91" s="23">
        <f t="shared" si="11"/>
        <v>82</v>
      </c>
      <c r="B91" s="150" t="s">
        <v>208</v>
      </c>
      <c r="C91" s="143" t="s">
        <v>209</v>
      </c>
      <c r="D91" s="150" t="s">
        <v>15</v>
      </c>
      <c r="E91" s="150" t="s">
        <v>193</v>
      </c>
      <c r="F91" s="150">
        <v>15248882437</v>
      </c>
      <c r="G91" s="24" t="str">
        <f t="shared" si="8"/>
        <v>152****2437</v>
      </c>
      <c r="H91" s="24" t="str">
        <f t="shared" si="9"/>
        <v>152801********032162</v>
      </c>
      <c r="I91" s="157">
        <v>100</v>
      </c>
    </row>
    <row r="92" s="57" customFormat="1" customHeight="1" spans="1:9">
      <c r="A92" s="23">
        <f t="shared" si="11"/>
        <v>83</v>
      </c>
      <c r="B92" s="150" t="s">
        <v>210</v>
      </c>
      <c r="C92" s="143" t="s">
        <v>211</v>
      </c>
      <c r="D92" s="150" t="s">
        <v>12</v>
      </c>
      <c r="E92" s="150" t="s">
        <v>193</v>
      </c>
      <c r="F92" s="150">
        <v>15147898471</v>
      </c>
      <c r="G92" s="24" t="str">
        <f t="shared" si="8"/>
        <v>151****8471</v>
      </c>
      <c r="H92" s="24" t="str">
        <f t="shared" si="9"/>
        <v>152801********032642</v>
      </c>
      <c r="I92" s="157">
        <v>100</v>
      </c>
    </row>
    <row r="93" s="129" customFormat="1" customHeight="1" spans="1:9">
      <c r="A93" s="23">
        <f t="shared" si="11"/>
        <v>84</v>
      </c>
      <c r="B93" s="150" t="s">
        <v>212</v>
      </c>
      <c r="C93" s="182" t="s">
        <v>213</v>
      </c>
      <c r="D93" s="150" t="s">
        <v>12</v>
      </c>
      <c r="E93" s="162" t="s">
        <v>193</v>
      </c>
      <c r="F93" s="150">
        <v>18604784552</v>
      </c>
      <c r="G93" s="24" t="str">
        <f t="shared" si="8"/>
        <v>186****4552</v>
      </c>
      <c r="H93" s="24" t="str">
        <f t="shared" si="9"/>
        <v>152801********031643</v>
      </c>
      <c r="I93" s="157">
        <v>100</v>
      </c>
    </row>
    <row r="94" s="129" customFormat="1" customHeight="1" spans="1:9">
      <c r="A94" s="23">
        <f t="shared" si="11"/>
        <v>85</v>
      </c>
      <c r="B94" s="150" t="s">
        <v>214</v>
      </c>
      <c r="C94" s="182" t="s">
        <v>215</v>
      </c>
      <c r="D94" s="150" t="s">
        <v>65</v>
      </c>
      <c r="E94" s="163"/>
      <c r="F94" s="150">
        <v>13848786630</v>
      </c>
      <c r="G94" s="24" t="str">
        <f t="shared" si="8"/>
        <v>138****6630</v>
      </c>
      <c r="H94" s="24" t="str">
        <f t="shared" si="9"/>
        <v>152801********034623</v>
      </c>
      <c r="I94" s="157">
        <v>100</v>
      </c>
    </row>
    <row r="95" s="57" customFormat="1" customHeight="1" spans="1:9">
      <c r="A95" s="23">
        <f t="shared" si="11"/>
        <v>86</v>
      </c>
      <c r="B95" s="150" t="s">
        <v>216</v>
      </c>
      <c r="C95" s="142" t="s">
        <v>217</v>
      </c>
      <c r="D95" s="150" t="s">
        <v>12</v>
      </c>
      <c r="E95" s="164"/>
      <c r="F95" s="150">
        <v>13848786630</v>
      </c>
      <c r="G95" s="24" t="str">
        <f t="shared" si="8"/>
        <v>138****6630</v>
      </c>
      <c r="H95" s="24" t="str">
        <f t="shared" si="9"/>
        <v>152801********032942</v>
      </c>
      <c r="I95" s="157">
        <v>100</v>
      </c>
    </row>
    <row r="96" customHeight="1" spans="1:9">
      <c r="A96" s="23">
        <f t="shared" si="11"/>
        <v>87</v>
      </c>
      <c r="B96" s="24" t="s">
        <v>218</v>
      </c>
      <c r="C96" s="138" t="s">
        <v>219</v>
      </c>
      <c r="D96" s="24" t="s">
        <v>15</v>
      </c>
      <c r="E96" s="24" t="s">
        <v>193</v>
      </c>
      <c r="F96" s="24">
        <v>15247352162</v>
      </c>
      <c r="G96" s="24" t="str">
        <f t="shared" si="8"/>
        <v>152****2162</v>
      </c>
      <c r="H96" s="24" t="str">
        <f t="shared" si="9"/>
        <v>152801********031062</v>
      </c>
      <c r="I96" s="157">
        <v>100</v>
      </c>
    </row>
    <row r="97" s="129" customFormat="1" customHeight="1" spans="1:9">
      <c r="A97" s="23">
        <f t="shared" si="11"/>
        <v>88</v>
      </c>
      <c r="B97" s="150" t="s">
        <v>220</v>
      </c>
      <c r="C97" s="182" t="s">
        <v>221</v>
      </c>
      <c r="D97" s="150" t="s">
        <v>21</v>
      </c>
      <c r="E97" s="150" t="s">
        <v>193</v>
      </c>
      <c r="F97" s="150">
        <v>15598886679</v>
      </c>
      <c r="G97" s="24" t="str">
        <f t="shared" si="8"/>
        <v>155****6679</v>
      </c>
      <c r="H97" s="24" t="str">
        <f t="shared" si="9"/>
        <v>152801********031953</v>
      </c>
      <c r="I97" s="157">
        <v>100</v>
      </c>
    </row>
    <row r="98" s="57" customFormat="1" customHeight="1" spans="1:9">
      <c r="A98" s="23">
        <f t="shared" si="11"/>
        <v>89</v>
      </c>
      <c r="B98" s="150" t="s">
        <v>222</v>
      </c>
      <c r="C98" s="153" t="s">
        <v>223</v>
      </c>
      <c r="D98" s="150" t="s">
        <v>12</v>
      </c>
      <c r="E98" s="150" t="s">
        <v>193</v>
      </c>
      <c r="F98" s="150">
        <v>13214886444</v>
      </c>
      <c r="G98" s="24" t="str">
        <f t="shared" si="8"/>
        <v>132****6444</v>
      </c>
      <c r="H98" s="24" t="str">
        <f t="shared" si="9"/>
        <v>152801********031943</v>
      </c>
      <c r="I98" s="157">
        <v>100</v>
      </c>
    </row>
    <row r="99" s="129" customFormat="1" customHeight="1" spans="1:9">
      <c r="A99" s="23">
        <f t="shared" si="11"/>
        <v>90</v>
      </c>
      <c r="B99" s="150" t="s">
        <v>224</v>
      </c>
      <c r="C99" s="182" t="s">
        <v>225</v>
      </c>
      <c r="D99" s="150" t="s">
        <v>12</v>
      </c>
      <c r="E99" s="150" t="s">
        <v>193</v>
      </c>
      <c r="F99" s="150">
        <v>15849858860</v>
      </c>
      <c r="G99" s="24" t="str">
        <f t="shared" si="8"/>
        <v>158****8860</v>
      </c>
      <c r="H99" s="24" t="str">
        <f t="shared" si="9"/>
        <v>152801********031044</v>
      </c>
      <c r="I99" s="157">
        <v>100</v>
      </c>
    </row>
    <row r="100" s="15" customFormat="1" customHeight="1" spans="1:9">
      <c r="A100" s="23">
        <f t="shared" si="11"/>
        <v>91</v>
      </c>
      <c r="B100" s="24" t="s">
        <v>226</v>
      </c>
      <c r="C100" s="183" t="s">
        <v>227</v>
      </c>
      <c r="D100" s="24" t="s">
        <v>12</v>
      </c>
      <c r="E100" s="151" t="s">
        <v>193</v>
      </c>
      <c r="F100" s="151">
        <v>15847888271</v>
      </c>
      <c r="G100" s="24" t="str">
        <f t="shared" si="8"/>
        <v>158****8271</v>
      </c>
      <c r="H100" s="24" t="str">
        <f t="shared" si="9"/>
        <v>152801********031643</v>
      </c>
      <c r="I100" s="157">
        <v>100</v>
      </c>
    </row>
    <row r="101" customHeight="1" spans="1:9">
      <c r="A101" s="23">
        <f t="shared" si="11"/>
        <v>92</v>
      </c>
      <c r="B101" s="24" t="s">
        <v>228</v>
      </c>
      <c r="C101" s="138" t="s">
        <v>229</v>
      </c>
      <c r="D101" s="24" t="s">
        <v>73</v>
      </c>
      <c r="E101" s="152"/>
      <c r="F101" s="152"/>
      <c r="G101" s="24" t="str">
        <f t="shared" ref="G101:G134" si="12">REPLACE(F101,4,4,"****")</f>
        <v>****</v>
      </c>
      <c r="H101" s="24" t="str">
        <f t="shared" ref="H101:H134" si="13">REPLACE(C101,7,8,"********")</f>
        <v>152801********032471</v>
      </c>
      <c r="I101" s="157">
        <v>100</v>
      </c>
    </row>
    <row r="102" s="132" customFormat="1" customHeight="1" spans="1:9">
      <c r="A102" s="23">
        <f t="shared" si="11"/>
        <v>93</v>
      </c>
      <c r="B102" s="165" t="s">
        <v>230</v>
      </c>
      <c r="C102" s="166" t="s">
        <v>231</v>
      </c>
      <c r="D102" s="165" t="s">
        <v>232</v>
      </c>
      <c r="E102" s="165" t="s">
        <v>193</v>
      </c>
      <c r="F102" s="165">
        <v>13739900808</v>
      </c>
      <c r="G102" s="24" t="str">
        <f t="shared" si="12"/>
        <v>137****0808</v>
      </c>
      <c r="H102" s="24" t="str">
        <f t="shared" si="13"/>
        <v>152801********031671</v>
      </c>
      <c r="I102" s="167">
        <v>100</v>
      </c>
    </row>
    <row r="103" s="15" customFormat="1" customHeight="1" spans="1:9">
      <c r="A103" s="23">
        <f t="shared" si="11"/>
        <v>94</v>
      </c>
      <c r="B103" s="24" t="s">
        <v>233</v>
      </c>
      <c r="C103" s="145" t="s">
        <v>234</v>
      </c>
      <c r="D103" s="24" t="s">
        <v>21</v>
      </c>
      <c r="E103" s="24" t="s">
        <v>193</v>
      </c>
      <c r="F103" s="24">
        <v>13191386010</v>
      </c>
      <c r="G103" s="24" t="str">
        <f t="shared" si="12"/>
        <v>131****6010</v>
      </c>
      <c r="H103" s="24" t="str">
        <f t="shared" si="13"/>
        <v>152801********033553</v>
      </c>
      <c r="I103" s="157">
        <v>100</v>
      </c>
    </row>
    <row r="104" s="129" customFormat="1" customHeight="1" spans="1:9">
      <c r="A104" s="23">
        <f t="shared" si="11"/>
        <v>95</v>
      </c>
      <c r="B104" s="150" t="s">
        <v>235</v>
      </c>
      <c r="C104" s="182" t="s">
        <v>236</v>
      </c>
      <c r="D104" s="150" t="s">
        <v>12</v>
      </c>
      <c r="E104" s="150" t="s">
        <v>193</v>
      </c>
      <c r="F104" s="150">
        <v>15147854108</v>
      </c>
      <c r="G104" s="24" t="str">
        <f t="shared" si="12"/>
        <v>151****4108</v>
      </c>
      <c r="H104" s="24" t="str">
        <f t="shared" si="13"/>
        <v>152801********301342</v>
      </c>
      <c r="I104" s="157">
        <v>100</v>
      </c>
    </row>
    <row r="105" customHeight="1" spans="1:9">
      <c r="A105" s="23">
        <f t="shared" si="11"/>
        <v>96</v>
      </c>
      <c r="B105" s="24" t="s">
        <v>237</v>
      </c>
      <c r="C105" s="138" t="s">
        <v>238</v>
      </c>
      <c r="D105" s="24" t="s">
        <v>160</v>
      </c>
      <c r="E105" s="24" t="s">
        <v>193</v>
      </c>
      <c r="F105" s="24">
        <v>13614789891</v>
      </c>
      <c r="G105" s="24" t="str">
        <f t="shared" si="12"/>
        <v>136****9891</v>
      </c>
      <c r="H105" s="24" t="str">
        <f t="shared" si="13"/>
        <v>152801********032471</v>
      </c>
      <c r="I105" s="157">
        <v>100</v>
      </c>
    </row>
    <row r="106" s="129" customFormat="1" customHeight="1" spans="1:9">
      <c r="A106" s="23">
        <f t="shared" si="11"/>
        <v>97</v>
      </c>
      <c r="B106" s="150" t="s">
        <v>239</v>
      </c>
      <c r="C106" s="145" t="s">
        <v>240</v>
      </c>
      <c r="D106" s="150" t="s">
        <v>18</v>
      </c>
      <c r="E106" s="150" t="s">
        <v>193</v>
      </c>
      <c r="F106" s="150">
        <v>15540800762</v>
      </c>
      <c r="G106" s="24" t="str">
        <f t="shared" si="12"/>
        <v>155****0762</v>
      </c>
      <c r="H106" s="24" t="str">
        <f t="shared" si="13"/>
        <v>152801********032X14</v>
      </c>
      <c r="I106" s="157">
        <v>100</v>
      </c>
    </row>
    <row r="107" s="129" customFormat="1" customHeight="1" spans="1:9">
      <c r="A107" s="23">
        <f t="shared" si="11"/>
        <v>98</v>
      </c>
      <c r="B107" s="150" t="s">
        <v>241</v>
      </c>
      <c r="C107" s="182" t="s">
        <v>242</v>
      </c>
      <c r="D107" s="150" t="s">
        <v>12</v>
      </c>
      <c r="E107" s="150" t="s">
        <v>193</v>
      </c>
      <c r="F107" s="150">
        <v>13080188868</v>
      </c>
      <c r="G107" s="24" t="str">
        <f t="shared" si="12"/>
        <v>130****8868</v>
      </c>
      <c r="H107" s="24" t="str">
        <f t="shared" si="13"/>
        <v>152801********095843</v>
      </c>
      <c r="I107" s="157">
        <v>100</v>
      </c>
    </row>
    <row r="108" customHeight="1" spans="1:9">
      <c r="A108" s="23">
        <f t="shared" si="11"/>
        <v>99</v>
      </c>
      <c r="B108" s="24" t="s">
        <v>243</v>
      </c>
      <c r="C108" s="138" t="s">
        <v>244</v>
      </c>
      <c r="D108" s="24" t="s">
        <v>18</v>
      </c>
      <c r="E108" s="24" t="s">
        <v>193</v>
      </c>
      <c r="F108" s="24">
        <v>18704974007</v>
      </c>
      <c r="G108" s="24" t="str">
        <f t="shared" si="12"/>
        <v>187****4007</v>
      </c>
      <c r="H108" s="24" t="str">
        <f t="shared" si="13"/>
        <v>152801********034911</v>
      </c>
      <c r="I108" s="157">
        <v>100</v>
      </c>
    </row>
    <row r="109" s="15" customFormat="1" customHeight="1" spans="1:9">
      <c r="A109" s="23">
        <f t="shared" si="11"/>
        <v>100</v>
      </c>
      <c r="B109" s="24" t="s">
        <v>245</v>
      </c>
      <c r="C109" s="138" t="s">
        <v>246</v>
      </c>
      <c r="D109" s="24" t="s">
        <v>65</v>
      </c>
      <c r="E109" s="24" t="s">
        <v>193</v>
      </c>
      <c r="F109" s="24">
        <v>15847856061</v>
      </c>
      <c r="G109" s="24" t="str">
        <f t="shared" si="12"/>
        <v>158****6061</v>
      </c>
      <c r="H109" s="24" t="str">
        <f t="shared" si="13"/>
        <v>152801********031X23</v>
      </c>
      <c r="I109" s="157">
        <v>100</v>
      </c>
    </row>
    <row r="110" s="15" customFormat="1" customHeight="1" spans="1:9">
      <c r="A110" s="23">
        <f t="shared" si="11"/>
        <v>101</v>
      </c>
      <c r="B110" s="24" t="s">
        <v>247</v>
      </c>
      <c r="C110" s="183" t="s">
        <v>248</v>
      </c>
      <c r="D110" s="24" t="s">
        <v>12</v>
      </c>
      <c r="E110" s="24" t="s">
        <v>193</v>
      </c>
      <c r="F110" s="24">
        <v>15304781780</v>
      </c>
      <c r="G110" s="24" t="str">
        <f t="shared" si="12"/>
        <v>153****1780</v>
      </c>
      <c r="H110" s="24" t="str">
        <f t="shared" si="13"/>
        <v>152801********031643</v>
      </c>
      <c r="I110" s="157">
        <v>100</v>
      </c>
    </row>
    <row r="111" customHeight="1" spans="1:9">
      <c r="A111" s="23">
        <f t="shared" si="11"/>
        <v>102</v>
      </c>
      <c r="B111" s="24" t="s">
        <v>249</v>
      </c>
      <c r="C111" s="138" t="s">
        <v>250</v>
      </c>
      <c r="D111" s="24" t="s">
        <v>12</v>
      </c>
      <c r="E111" s="24" t="s">
        <v>193</v>
      </c>
      <c r="F111" s="24">
        <v>13514786618</v>
      </c>
      <c r="G111" s="24" t="str">
        <f t="shared" si="12"/>
        <v>135****6618</v>
      </c>
      <c r="H111" s="24" t="str">
        <f t="shared" si="13"/>
        <v>152801********122441</v>
      </c>
      <c r="I111" s="157">
        <v>100</v>
      </c>
    </row>
    <row r="112" customHeight="1" spans="1:9">
      <c r="A112" s="23">
        <f t="shared" si="11"/>
        <v>103</v>
      </c>
      <c r="B112" s="24" t="s">
        <v>251</v>
      </c>
      <c r="C112" s="138" t="s">
        <v>252</v>
      </c>
      <c r="D112" s="24" t="s">
        <v>15</v>
      </c>
      <c r="E112" s="24" t="s">
        <v>193</v>
      </c>
      <c r="F112" s="24">
        <v>18547867762</v>
      </c>
      <c r="G112" s="24" t="str">
        <f t="shared" si="12"/>
        <v>185****7762</v>
      </c>
      <c r="H112" s="24" t="str">
        <f t="shared" si="13"/>
        <v>152801********031462</v>
      </c>
      <c r="I112" s="157">
        <v>100</v>
      </c>
    </row>
    <row r="113" customHeight="1" spans="1:9">
      <c r="A113" s="23">
        <f t="shared" si="11"/>
        <v>104</v>
      </c>
      <c r="B113" s="24" t="s">
        <v>253</v>
      </c>
      <c r="C113" s="138" t="s">
        <v>254</v>
      </c>
      <c r="D113" s="24" t="s">
        <v>12</v>
      </c>
      <c r="E113" s="24" t="s">
        <v>193</v>
      </c>
      <c r="F113" s="24">
        <v>13848785477</v>
      </c>
      <c r="G113" s="24" t="str">
        <f t="shared" si="12"/>
        <v>138****5477</v>
      </c>
      <c r="H113" s="24" t="str">
        <f t="shared" si="13"/>
        <v>152801********061041</v>
      </c>
      <c r="I113" s="157">
        <v>100</v>
      </c>
    </row>
    <row r="114" customHeight="1" spans="1:9">
      <c r="A114" s="23">
        <f t="shared" si="11"/>
        <v>105</v>
      </c>
      <c r="B114" s="24" t="s">
        <v>255</v>
      </c>
      <c r="C114" s="138" t="s">
        <v>256</v>
      </c>
      <c r="D114" s="24" t="s">
        <v>15</v>
      </c>
      <c r="E114" s="24" t="s">
        <v>193</v>
      </c>
      <c r="F114" s="24">
        <v>15048807912</v>
      </c>
      <c r="G114" s="24" t="str">
        <f t="shared" si="12"/>
        <v>150****7912</v>
      </c>
      <c r="H114" s="24" t="str">
        <f t="shared" si="13"/>
        <v>152801********832562</v>
      </c>
      <c r="I114" s="157">
        <v>100</v>
      </c>
    </row>
    <row r="115" s="15" customFormat="1" customHeight="1" spans="1:9">
      <c r="A115" s="23">
        <f t="shared" si="11"/>
        <v>106</v>
      </c>
      <c r="B115" s="150" t="s">
        <v>257</v>
      </c>
      <c r="C115" s="182" t="s">
        <v>258</v>
      </c>
      <c r="D115" s="150" t="s">
        <v>12</v>
      </c>
      <c r="E115" s="150" t="s">
        <v>193</v>
      </c>
      <c r="F115" s="150">
        <v>13904787089</v>
      </c>
      <c r="G115" s="24" t="str">
        <f t="shared" si="12"/>
        <v>139****7089</v>
      </c>
      <c r="H115" s="24" t="str">
        <f t="shared" si="13"/>
        <v>152801********212543</v>
      </c>
      <c r="I115" s="157">
        <v>100</v>
      </c>
    </row>
    <row r="116" s="129" customFormat="1" customHeight="1" spans="1:9">
      <c r="A116" s="23">
        <f t="shared" si="11"/>
        <v>107</v>
      </c>
      <c r="B116" s="150" t="s">
        <v>259</v>
      </c>
      <c r="C116" s="182" t="s">
        <v>260</v>
      </c>
      <c r="D116" s="150" t="s">
        <v>12</v>
      </c>
      <c r="E116" s="150" t="s">
        <v>193</v>
      </c>
      <c r="F116" s="150">
        <v>13847869780</v>
      </c>
      <c r="G116" s="24" t="str">
        <f t="shared" si="12"/>
        <v>138****9780</v>
      </c>
      <c r="H116" s="24" t="str">
        <f t="shared" si="13"/>
        <v>152801********852443</v>
      </c>
      <c r="I116" s="157">
        <v>100</v>
      </c>
    </row>
    <row r="117" s="129" customFormat="1" customHeight="1" spans="1:9">
      <c r="A117" s="23">
        <f t="shared" si="11"/>
        <v>108</v>
      </c>
      <c r="B117" s="160" t="s">
        <v>261</v>
      </c>
      <c r="C117" s="145" t="s">
        <v>262</v>
      </c>
      <c r="D117" s="150" t="s">
        <v>21</v>
      </c>
      <c r="E117" s="150" t="s">
        <v>193</v>
      </c>
      <c r="F117" s="150">
        <v>15647815417</v>
      </c>
      <c r="G117" s="24" t="str">
        <f t="shared" si="12"/>
        <v>156****5417</v>
      </c>
      <c r="H117" s="24" t="str">
        <f t="shared" si="13"/>
        <v>152801********033453</v>
      </c>
      <c r="I117" s="157">
        <v>100</v>
      </c>
    </row>
    <row r="118" s="15" customFormat="1" customHeight="1" spans="1:9">
      <c r="A118" s="23">
        <f t="shared" si="11"/>
        <v>109</v>
      </c>
      <c r="B118" s="24" t="s">
        <v>263</v>
      </c>
      <c r="C118" s="182" t="s">
        <v>264</v>
      </c>
      <c r="D118" s="24" t="s">
        <v>12</v>
      </c>
      <c r="E118" s="24" t="s">
        <v>193</v>
      </c>
      <c r="F118" s="24">
        <v>13947889725</v>
      </c>
      <c r="G118" s="24" t="str">
        <f t="shared" si="12"/>
        <v>139****9725</v>
      </c>
      <c r="H118" s="24" t="str">
        <f t="shared" si="13"/>
        <v>152826********025843</v>
      </c>
      <c r="I118" s="157">
        <v>100</v>
      </c>
    </row>
    <row r="119" s="127" customFormat="1" customHeight="1" spans="1:9">
      <c r="A119" s="23">
        <f t="shared" si="11"/>
        <v>110</v>
      </c>
      <c r="B119" s="24" t="s">
        <v>265</v>
      </c>
      <c r="C119" s="138" t="s">
        <v>266</v>
      </c>
      <c r="D119" s="24" t="s">
        <v>73</v>
      </c>
      <c r="E119" s="24" t="s">
        <v>193</v>
      </c>
      <c r="F119" s="151">
        <v>13804786609</v>
      </c>
      <c r="G119" s="24" t="str">
        <f t="shared" si="12"/>
        <v>138****6609</v>
      </c>
      <c r="H119" s="24" t="str">
        <f t="shared" si="13"/>
        <v>152801********854X71</v>
      </c>
      <c r="I119" s="157">
        <v>100</v>
      </c>
    </row>
    <row r="120" customHeight="1" spans="1:9">
      <c r="A120" s="23">
        <f t="shared" si="11"/>
        <v>111</v>
      </c>
      <c r="B120" s="24" t="s">
        <v>267</v>
      </c>
      <c r="C120" s="138" t="s">
        <v>268</v>
      </c>
      <c r="D120" s="24" t="s">
        <v>15</v>
      </c>
      <c r="E120" s="24" t="s">
        <v>193</v>
      </c>
      <c r="F120" s="24">
        <v>15334998333</v>
      </c>
      <c r="G120" s="24" t="str">
        <f t="shared" si="12"/>
        <v>153****8333</v>
      </c>
      <c r="H120" s="24" t="str">
        <f t="shared" si="13"/>
        <v>152801********001062</v>
      </c>
      <c r="I120" s="157">
        <v>100</v>
      </c>
    </row>
    <row r="121" s="129" customFormat="1" customHeight="1" spans="1:9">
      <c r="A121" s="23">
        <f t="shared" si="11"/>
        <v>112</v>
      </c>
      <c r="B121" s="150" t="s">
        <v>269</v>
      </c>
      <c r="C121" s="142" t="s">
        <v>270</v>
      </c>
      <c r="D121" s="150" t="s">
        <v>12</v>
      </c>
      <c r="E121" s="150" t="s">
        <v>193</v>
      </c>
      <c r="F121" s="150">
        <v>13947840282</v>
      </c>
      <c r="G121" s="24" t="str">
        <f t="shared" si="12"/>
        <v>139****0282</v>
      </c>
      <c r="H121" s="24" t="str">
        <f t="shared" si="13"/>
        <v>152801********032X43</v>
      </c>
      <c r="I121" s="157">
        <v>100</v>
      </c>
    </row>
    <row r="122" s="129" customFormat="1" customHeight="1" spans="1:9">
      <c r="A122" s="23">
        <f t="shared" si="11"/>
        <v>113</v>
      </c>
      <c r="B122" s="150" t="s">
        <v>271</v>
      </c>
      <c r="C122" s="145" t="s">
        <v>272</v>
      </c>
      <c r="D122" s="150" t="s">
        <v>21</v>
      </c>
      <c r="E122" s="150" t="s">
        <v>193</v>
      </c>
      <c r="F122" s="150">
        <v>15147804807</v>
      </c>
      <c r="G122" s="24" t="str">
        <f t="shared" si="12"/>
        <v>151****4807</v>
      </c>
      <c r="H122" s="24" t="str">
        <f t="shared" si="13"/>
        <v>152801********031553B1</v>
      </c>
      <c r="I122" s="157">
        <v>100</v>
      </c>
    </row>
    <row r="123" customHeight="1" spans="1:9">
      <c r="A123" s="23">
        <f t="shared" si="11"/>
        <v>114</v>
      </c>
      <c r="B123" s="24" t="s">
        <v>273</v>
      </c>
      <c r="C123" s="138" t="s">
        <v>274</v>
      </c>
      <c r="D123" s="24" t="s">
        <v>21</v>
      </c>
      <c r="E123" s="24" t="s">
        <v>193</v>
      </c>
      <c r="F123" s="24">
        <v>13019588508</v>
      </c>
      <c r="G123" s="24" t="str">
        <f t="shared" si="12"/>
        <v>130****8508</v>
      </c>
      <c r="H123" s="24" t="str">
        <f t="shared" si="13"/>
        <v>152801********002052</v>
      </c>
      <c r="I123" s="157">
        <v>100</v>
      </c>
    </row>
    <row r="124" s="68" customFormat="1" customHeight="1" spans="1:9">
      <c r="A124" s="23">
        <f t="shared" si="11"/>
        <v>115</v>
      </c>
      <c r="B124" s="100" t="s">
        <v>275</v>
      </c>
      <c r="C124" s="155" t="s">
        <v>276</v>
      </c>
      <c r="D124" s="100" t="s">
        <v>21</v>
      </c>
      <c r="E124" s="100" t="s">
        <v>193</v>
      </c>
      <c r="F124" s="156" t="s">
        <v>277</v>
      </c>
      <c r="G124" s="24" t="str">
        <f t="shared" si="12"/>
        <v>130****8508</v>
      </c>
      <c r="H124" s="24" t="str">
        <f t="shared" si="13"/>
        <v>150802********061953</v>
      </c>
      <c r="I124" s="157">
        <v>100</v>
      </c>
    </row>
    <row r="125" s="68" customFormat="1" customHeight="1" spans="1:9">
      <c r="A125" s="23">
        <f t="shared" si="11"/>
        <v>116</v>
      </c>
      <c r="B125" s="100" t="s">
        <v>278</v>
      </c>
      <c r="C125" s="155" t="s">
        <v>279</v>
      </c>
      <c r="D125" s="100" t="s">
        <v>65</v>
      </c>
      <c r="E125" s="100" t="s">
        <v>193</v>
      </c>
      <c r="F125" s="156" t="s">
        <v>280</v>
      </c>
      <c r="G125" s="24" t="str">
        <f t="shared" si="12"/>
        <v>139****0531</v>
      </c>
      <c r="H125" s="24" t="str">
        <f t="shared" si="13"/>
        <v>152801********872721</v>
      </c>
      <c r="I125" s="157">
        <v>100</v>
      </c>
    </row>
    <row r="126" s="68" customFormat="1" customHeight="1" spans="1:9">
      <c r="A126" s="23">
        <f t="shared" si="11"/>
        <v>117</v>
      </c>
      <c r="B126" s="167" t="s">
        <v>281</v>
      </c>
      <c r="C126" s="138" t="s">
        <v>282</v>
      </c>
      <c r="D126" s="100" t="s">
        <v>21</v>
      </c>
      <c r="E126" s="100" t="s">
        <v>193</v>
      </c>
      <c r="F126" s="156" t="s">
        <v>283</v>
      </c>
      <c r="G126" s="24" t="str">
        <f t="shared" si="12"/>
        <v>156****5417</v>
      </c>
      <c r="H126" s="24" t="str">
        <f t="shared" si="13"/>
        <v>152801********031154</v>
      </c>
      <c r="I126" s="157">
        <v>100</v>
      </c>
    </row>
    <row r="127" s="16" customFormat="1" customHeight="1" spans="1:13">
      <c r="A127" s="23">
        <f t="shared" si="11"/>
        <v>118</v>
      </c>
      <c r="B127" s="27" t="s">
        <v>284</v>
      </c>
      <c r="C127" s="138" t="s">
        <v>285</v>
      </c>
      <c r="D127" s="27" t="s">
        <v>18</v>
      </c>
      <c r="E127" s="27" t="s">
        <v>193</v>
      </c>
      <c r="F127" s="28" t="s">
        <v>286</v>
      </c>
      <c r="G127" s="24" t="str">
        <f t="shared" si="12"/>
        <v>187****1943</v>
      </c>
      <c r="H127" s="24" t="str">
        <f t="shared" si="13"/>
        <v>152801********034014</v>
      </c>
      <c r="I127" s="157">
        <v>100</v>
      </c>
      <c r="J127" s="53"/>
      <c r="K127" s="54"/>
      <c r="L127" s="55"/>
      <c r="M127" s="56"/>
    </row>
    <row r="128" s="16" customFormat="1" customHeight="1" spans="1:13">
      <c r="A128" s="23">
        <f t="shared" si="11"/>
        <v>119</v>
      </c>
      <c r="B128" s="27" t="s">
        <v>287</v>
      </c>
      <c r="C128" s="138" t="s">
        <v>288</v>
      </c>
      <c r="D128" s="27" t="s">
        <v>12</v>
      </c>
      <c r="E128" s="27" t="s">
        <v>193</v>
      </c>
      <c r="F128" s="28" t="s">
        <v>289</v>
      </c>
      <c r="G128" s="24" t="str">
        <f t="shared" si="12"/>
        <v>185****0161</v>
      </c>
      <c r="H128" s="24" t="str">
        <f t="shared" si="13"/>
        <v>150802********033243</v>
      </c>
      <c r="I128" s="157">
        <v>100</v>
      </c>
      <c r="J128" s="53"/>
      <c r="K128" s="54"/>
      <c r="L128" s="55"/>
      <c r="M128" s="56"/>
    </row>
    <row r="129" s="93" customFormat="1" customHeight="1" spans="1:13">
      <c r="A129" s="23">
        <f t="shared" si="11"/>
        <v>120</v>
      </c>
      <c r="B129" s="27" t="s">
        <v>290</v>
      </c>
      <c r="C129" s="138" t="s">
        <v>291</v>
      </c>
      <c r="D129" s="27" t="s">
        <v>15</v>
      </c>
      <c r="E129" s="27" t="s">
        <v>193</v>
      </c>
      <c r="F129" s="28" t="s">
        <v>292</v>
      </c>
      <c r="G129" s="24" t="str">
        <f t="shared" si="12"/>
        <v>151****7031</v>
      </c>
      <c r="H129" s="24" t="str">
        <f t="shared" si="13"/>
        <v>152801********811962</v>
      </c>
      <c r="I129" s="154">
        <v>100</v>
      </c>
      <c r="J129" s="168"/>
      <c r="K129" s="55"/>
      <c r="L129" s="55"/>
      <c r="M129" s="55"/>
    </row>
    <row r="130" s="2" customFormat="1" customHeight="1" spans="1:9">
      <c r="A130" s="23">
        <f t="shared" si="11"/>
        <v>121</v>
      </c>
      <c r="B130" s="27" t="s">
        <v>293</v>
      </c>
      <c r="C130" s="138" t="s">
        <v>294</v>
      </c>
      <c r="D130" s="169" t="s">
        <v>12</v>
      </c>
      <c r="E130" s="41" t="s">
        <v>295</v>
      </c>
      <c r="F130" s="87" t="s">
        <v>296</v>
      </c>
      <c r="G130" s="24" t="str">
        <f t="shared" si="12"/>
        <v>150****8058</v>
      </c>
      <c r="H130" s="24" t="str">
        <f t="shared" si="13"/>
        <v>152801********039442</v>
      </c>
      <c r="I130" s="157">
        <v>100</v>
      </c>
    </row>
    <row r="131" s="133" customFormat="1" customHeight="1" spans="1:9">
      <c r="A131" s="23">
        <f t="shared" si="11"/>
        <v>122</v>
      </c>
      <c r="B131" s="27" t="s">
        <v>297</v>
      </c>
      <c r="C131" s="170" t="s">
        <v>298</v>
      </c>
      <c r="D131" s="30" t="s">
        <v>65</v>
      </c>
      <c r="E131" s="27" t="s">
        <v>110</v>
      </c>
      <c r="F131" s="30">
        <v>13171349894</v>
      </c>
      <c r="G131" s="24" t="str">
        <f t="shared" si="12"/>
        <v>131****9894</v>
      </c>
      <c r="H131" s="24" t="str">
        <f t="shared" si="13"/>
        <v>152801********031923</v>
      </c>
      <c r="I131" s="154">
        <v>100</v>
      </c>
    </row>
    <row r="132" s="68" customFormat="1" customHeight="1" spans="2:9">
      <c r="B132" s="171" t="s">
        <v>299</v>
      </c>
      <c r="C132" s="155"/>
      <c r="D132" s="100"/>
      <c r="E132" s="100"/>
      <c r="F132" s="156"/>
      <c r="G132" s="24" t="str">
        <f t="shared" si="12"/>
        <v>****</v>
      </c>
      <c r="H132" s="24" t="str">
        <f t="shared" si="13"/>
        <v>********</v>
      </c>
      <c r="I132" s="167"/>
    </row>
    <row r="133" s="130" customFormat="1" customHeight="1" spans="1:9">
      <c r="A133" s="23">
        <f>ROW($B133)-10</f>
        <v>123</v>
      </c>
      <c r="B133" s="27" t="s">
        <v>300</v>
      </c>
      <c r="C133" s="144" t="s">
        <v>301</v>
      </c>
      <c r="D133" s="27" t="s">
        <v>15</v>
      </c>
      <c r="E133" s="27" t="s">
        <v>110</v>
      </c>
      <c r="F133" s="27">
        <v>13514781225</v>
      </c>
      <c r="G133" s="24" t="str">
        <f t="shared" si="12"/>
        <v>135****1225</v>
      </c>
      <c r="H133" s="24" t="str">
        <f t="shared" si="13"/>
        <v>150802********332762</v>
      </c>
      <c r="I133" s="157">
        <v>100</v>
      </c>
    </row>
    <row r="134" s="129" customFormat="1" customHeight="1" spans="1:9">
      <c r="A134" s="23"/>
      <c r="B134" s="172"/>
      <c r="C134" s="173"/>
      <c r="D134" s="174"/>
      <c r="E134" s="150"/>
      <c r="F134" s="175"/>
      <c r="G134" s="24" t="str">
        <f t="shared" si="12"/>
        <v>****</v>
      </c>
      <c r="H134" s="24" t="str">
        <f t="shared" si="13"/>
        <v>********</v>
      </c>
      <c r="I134" s="178">
        <f>SUM($I$4:$I133)</f>
        <v>12300</v>
      </c>
    </row>
    <row r="135" s="57" customFormat="1" customHeight="1" spans="1:9">
      <c r="A135" s="176" t="s">
        <v>302</v>
      </c>
      <c r="B135" s="177"/>
      <c r="C135" s="177"/>
      <c r="D135" s="177"/>
      <c r="E135" s="177"/>
      <c r="F135" s="177"/>
      <c r="G135" s="177"/>
      <c r="H135" s="177"/>
      <c r="I135" s="179"/>
    </row>
  </sheetData>
  <autoFilter ref="A1:I135">
    <extLst/>
  </autoFilter>
  <mergeCells count="9">
    <mergeCell ref="A1:I1"/>
    <mergeCell ref="B134:D134"/>
    <mergeCell ref="A135:I135"/>
    <mergeCell ref="E59:E60"/>
    <mergeCell ref="E93:E95"/>
    <mergeCell ref="E100:E101"/>
    <mergeCell ref="F27:F28"/>
    <mergeCell ref="F59:F60"/>
    <mergeCell ref="F100:F101"/>
  </mergeCells>
  <conditionalFormatting sqref="B36">
    <cfRule type="duplicateValues" dxfId="0" priority="18"/>
  </conditionalFormatting>
  <conditionalFormatting sqref="C40">
    <cfRule type="duplicateValues" dxfId="0" priority="5"/>
  </conditionalFormatting>
  <conditionalFormatting sqref="C45">
    <cfRule type="duplicateValues" dxfId="0" priority="4"/>
  </conditionalFormatting>
  <conditionalFormatting sqref="C56">
    <cfRule type="duplicateValues" dxfId="0" priority="3"/>
  </conditionalFormatting>
  <conditionalFormatting sqref="B77">
    <cfRule type="duplicateValues" dxfId="0" priority="26"/>
  </conditionalFormatting>
  <conditionalFormatting sqref="C102">
    <cfRule type="duplicateValues" dxfId="0" priority="15"/>
  </conditionalFormatting>
  <conditionalFormatting sqref="B117">
    <cfRule type="duplicateValues" dxfId="0" priority="23"/>
  </conditionalFormatting>
  <conditionalFormatting sqref="B126">
    <cfRule type="duplicateValues" dxfId="0" priority="24"/>
  </conditionalFormatting>
  <conditionalFormatting sqref="C131">
    <cfRule type="duplicateValues" dxfId="0" priority="9"/>
  </conditionalFormatting>
  <conditionalFormatting sqref="C17:C23">
    <cfRule type="duplicateValues" dxfId="0" priority="6"/>
  </conditionalFormatting>
  <conditionalFormatting sqref="C83:C92">
    <cfRule type="duplicateValues" dxfId="0" priority="2"/>
  </conditionalFormatting>
  <conditionalFormatting sqref="C126:C130">
    <cfRule type="duplicateValues" dxfId="0" priority="1"/>
  </conditionalFormatting>
  <conditionalFormatting sqref="C4:C16 C132:C133 C93:C101 C46:C55 C57:C82 C41:C44 C103:C125 C24:C39">
    <cfRule type="duplicateValues" dxfId="0" priority="32"/>
  </conditionalFormatting>
  <dataValidations count="1">
    <dataValidation type="list" allowBlank="1" showInputMessage="1" showErrorMessage="1" sqref="D17 D18 D43 D50 D51 D52 D90 D127 D128 D129 D130 D132 D124:D126">
      <formula1>"视力,听力,言语,肢体,智力,精神,言语  听力,肢体 视力,多重"</formula1>
    </dataValidation>
  </dataValidations>
  <pageMargins left="0.393055555555556" right="0.0388888888888889" top="0.747916666666667" bottom="0.747916666666667" header="0.314583333333333" footer="0.314583333333333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1"/>
  <sheetViews>
    <sheetView tabSelected="1" view="pageBreakPreview" zoomScale="85" zoomScaleNormal="100" workbookViewId="0">
      <selection activeCell="N5" sqref="N5"/>
    </sheetView>
  </sheetViews>
  <sheetFormatPr defaultColWidth="9" defaultRowHeight="26" customHeight="1"/>
  <cols>
    <col min="1" max="1" width="5.5" style="71" customWidth="1"/>
    <col min="2" max="2" width="12.2777777777778" style="72" customWidth="1"/>
    <col min="3" max="3" width="22.75" style="73" hidden="1" customWidth="1"/>
    <col min="4" max="4" width="9.87962962962963" style="72" customWidth="1"/>
    <col min="5" max="5" width="23.3981481481481" style="72" customWidth="1"/>
    <col min="6" max="6" width="16" style="72" hidden="1" customWidth="1"/>
    <col min="7" max="7" width="16" style="72" customWidth="1"/>
    <col min="8" max="8" width="8.23148148148148" style="72" customWidth="1"/>
    <col min="9" max="9" width="22.7407407407407" style="65" customWidth="1"/>
    <col min="10" max="16384" width="9" style="65"/>
  </cols>
  <sheetData>
    <row r="1" ht="38" customHeight="1" spans="1:9">
      <c r="A1" s="74" t="s">
        <v>303</v>
      </c>
      <c r="B1" s="75"/>
      <c r="C1" s="75"/>
      <c r="D1" s="75"/>
      <c r="E1" s="75"/>
      <c r="F1" s="75"/>
      <c r="G1" s="75"/>
      <c r="H1" s="75"/>
      <c r="I1" s="101"/>
    </row>
    <row r="2" s="57" customFormat="1" customHeight="1" spans="1:9">
      <c r="A2" s="39" t="s">
        <v>1</v>
      </c>
      <c r="B2" s="39" t="s">
        <v>2</v>
      </c>
      <c r="C2" s="25" t="s">
        <v>3</v>
      </c>
      <c r="D2" s="39" t="s">
        <v>4</v>
      </c>
      <c r="E2" s="39" t="s">
        <v>5</v>
      </c>
      <c r="F2" s="39" t="s">
        <v>6</v>
      </c>
      <c r="G2" s="39" t="s">
        <v>6</v>
      </c>
      <c r="H2" s="52" t="s">
        <v>7</v>
      </c>
      <c r="I2" s="25" t="s">
        <v>3</v>
      </c>
    </row>
    <row r="3" s="57" customFormat="1" customHeight="1" spans="1:9">
      <c r="A3" s="76"/>
      <c r="B3" s="77" t="s">
        <v>8</v>
      </c>
      <c r="C3" s="25"/>
      <c r="D3" s="39"/>
      <c r="E3" s="39"/>
      <c r="F3" s="39"/>
      <c r="G3" s="39"/>
      <c r="H3" s="52"/>
      <c r="I3" s="102"/>
    </row>
    <row r="4" customHeight="1" spans="1:9">
      <c r="A4" s="38">
        <f t="shared" ref="A4:A32" si="0">ROW($B4)-3</f>
        <v>1</v>
      </c>
      <c r="B4" s="39" t="s">
        <v>304</v>
      </c>
      <c r="C4" s="25" t="s">
        <v>305</v>
      </c>
      <c r="D4" s="39" t="s">
        <v>65</v>
      </c>
      <c r="E4" s="39" t="s">
        <v>8</v>
      </c>
      <c r="F4" s="39">
        <v>13848789485</v>
      </c>
      <c r="G4" s="39" t="str">
        <f>REPLACE(F4,4,4,"****")</f>
        <v>138****9485</v>
      </c>
      <c r="H4" s="44">
        <v>100</v>
      </c>
      <c r="I4" s="103" t="str">
        <f>REPLACE(C4,7,8,"*******")</f>
        <v>152801*******033X21</v>
      </c>
    </row>
    <row r="5" s="18" customFormat="1" customHeight="1" spans="1:9">
      <c r="A5" s="38">
        <f t="shared" si="0"/>
        <v>2</v>
      </c>
      <c r="B5" s="4" t="s">
        <v>13</v>
      </c>
      <c r="C5" s="41" t="s">
        <v>14</v>
      </c>
      <c r="D5" s="48" t="s">
        <v>15</v>
      </c>
      <c r="E5" s="4" t="s">
        <v>8</v>
      </c>
      <c r="F5" s="4">
        <v>18347876966</v>
      </c>
      <c r="G5" s="39" t="str">
        <f t="shared" ref="G5:G68" si="1">REPLACE(F5,4,4,"****")</f>
        <v>183****6966</v>
      </c>
      <c r="H5" s="78">
        <v>100</v>
      </c>
      <c r="I5" s="103" t="str">
        <f t="shared" ref="I5:I68" si="2">REPLACE(C5,7,8,"*******")</f>
        <v>152801*******031462</v>
      </c>
    </row>
    <row r="6" s="58" customFormat="1" customHeight="1" spans="1:9">
      <c r="A6" s="38">
        <f t="shared" si="0"/>
        <v>3</v>
      </c>
      <c r="B6" s="39" t="s">
        <v>16</v>
      </c>
      <c r="C6" s="25" t="s">
        <v>17</v>
      </c>
      <c r="D6" s="39" t="s">
        <v>18</v>
      </c>
      <c r="E6" s="39" t="s">
        <v>8</v>
      </c>
      <c r="F6" s="39">
        <v>13847870616</v>
      </c>
      <c r="G6" s="39" t="str">
        <f t="shared" si="1"/>
        <v>138****0616</v>
      </c>
      <c r="H6" s="78">
        <v>100</v>
      </c>
      <c r="I6" s="103" t="str">
        <f t="shared" si="2"/>
        <v>152801*******032912</v>
      </c>
    </row>
    <row r="7" s="18" customFormat="1" customHeight="1" spans="1:9">
      <c r="A7" s="38">
        <f t="shared" si="0"/>
        <v>4</v>
      </c>
      <c r="B7" s="4" t="s">
        <v>24</v>
      </c>
      <c r="C7" s="41" t="s">
        <v>25</v>
      </c>
      <c r="D7" s="4" t="s">
        <v>15</v>
      </c>
      <c r="E7" s="4" t="s">
        <v>8</v>
      </c>
      <c r="F7" s="7">
        <v>13337008352</v>
      </c>
      <c r="G7" s="39" t="str">
        <f t="shared" si="1"/>
        <v>133****8352</v>
      </c>
      <c r="H7" s="78">
        <v>100</v>
      </c>
      <c r="I7" s="103" t="str">
        <f t="shared" si="2"/>
        <v>152801*******751362</v>
      </c>
    </row>
    <row r="8" customHeight="1" spans="1:9">
      <c r="A8" s="38">
        <f t="shared" si="0"/>
        <v>5</v>
      </c>
      <c r="B8" s="39" t="s">
        <v>19</v>
      </c>
      <c r="C8" s="25" t="s">
        <v>20</v>
      </c>
      <c r="D8" s="39" t="s">
        <v>21</v>
      </c>
      <c r="E8" s="39" t="s">
        <v>8</v>
      </c>
      <c r="F8" s="39">
        <v>15847845171</v>
      </c>
      <c r="G8" s="39" t="str">
        <f t="shared" si="1"/>
        <v>158****5171</v>
      </c>
      <c r="H8" s="78">
        <v>100</v>
      </c>
      <c r="I8" s="103" t="str">
        <f t="shared" si="2"/>
        <v>152801*******092051</v>
      </c>
    </row>
    <row r="9" customHeight="1" spans="1:9">
      <c r="A9" s="38">
        <f t="shared" si="0"/>
        <v>6</v>
      </c>
      <c r="B9" s="39" t="s">
        <v>26</v>
      </c>
      <c r="C9" s="25" t="s">
        <v>27</v>
      </c>
      <c r="D9" s="39" t="s">
        <v>21</v>
      </c>
      <c r="E9" s="39" t="s">
        <v>8</v>
      </c>
      <c r="F9" s="39">
        <v>15148882405</v>
      </c>
      <c r="G9" s="39" t="str">
        <f t="shared" si="1"/>
        <v>151****2405</v>
      </c>
      <c r="H9" s="78">
        <v>100</v>
      </c>
      <c r="I9" s="103" t="str">
        <f t="shared" si="2"/>
        <v>152801*******851552</v>
      </c>
    </row>
    <row r="10" s="58" customFormat="1" customHeight="1" spans="1:9">
      <c r="A10" s="38">
        <f t="shared" si="0"/>
        <v>7</v>
      </c>
      <c r="B10" s="39" t="s">
        <v>31</v>
      </c>
      <c r="C10" s="79" t="s">
        <v>32</v>
      </c>
      <c r="D10" s="39" t="s">
        <v>21</v>
      </c>
      <c r="E10" s="39" t="s">
        <v>8</v>
      </c>
      <c r="F10" s="39">
        <v>15104788282</v>
      </c>
      <c r="G10" s="39" t="str">
        <f t="shared" si="1"/>
        <v>151****8282</v>
      </c>
      <c r="H10" s="78">
        <v>100</v>
      </c>
      <c r="I10" s="103" t="str">
        <f t="shared" si="2"/>
        <v>152801*******031052</v>
      </c>
    </row>
    <row r="11" s="58" customFormat="1" customHeight="1" spans="1:9">
      <c r="A11" s="38">
        <f t="shared" si="0"/>
        <v>8</v>
      </c>
      <c r="B11" s="39" t="s">
        <v>306</v>
      </c>
      <c r="C11" s="80" t="s">
        <v>307</v>
      </c>
      <c r="D11" s="39" t="s">
        <v>18</v>
      </c>
      <c r="E11" s="39" t="s">
        <v>8</v>
      </c>
      <c r="F11" s="39">
        <v>15149339758</v>
      </c>
      <c r="G11" s="39" t="str">
        <f t="shared" si="1"/>
        <v>151****9758</v>
      </c>
      <c r="H11" s="78">
        <v>100</v>
      </c>
      <c r="I11" s="103" t="str">
        <f t="shared" si="2"/>
        <v>152801*******001311</v>
      </c>
    </row>
    <row r="12" s="58" customFormat="1" customHeight="1" spans="1:9">
      <c r="A12" s="38">
        <f t="shared" si="0"/>
        <v>9</v>
      </c>
      <c r="B12" s="39" t="s">
        <v>33</v>
      </c>
      <c r="C12" s="25" t="s">
        <v>34</v>
      </c>
      <c r="D12" s="39" t="s">
        <v>15</v>
      </c>
      <c r="E12" s="39" t="s">
        <v>8</v>
      </c>
      <c r="F12" s="39">
        <v>15148851412</v>
      </c>
      <c r="G12" s="39" t="str">
        <f t="shared" si="1"/>
        <v>151****1412</v>
      </c>
      <c r="H12" s="78">
        <v>100</v>
      </c>
      <c r="I12" s="103" t="str">
        <f t="shared" si="2"/>
        <v>152801*******034562</v>
      </c>
    </row>
    <row r="13" s="18" customFormat="1" customHeight="1" spans="1:9">
      <c r="A13" s="38">
        <f t="shared" si="0"/>
        <v>10</v>
      </c>
      <c r="B13" s="4" t="s">
        <v>308</v>
      </c>
      <c r="C13" s="41" t="s">
        <v>309</v>
      </c>
      <c r="D13" s="4" t="s">
        <v>310</v>
      </c>
      <c r="E13" s="4" t="s">
        <v>8</v>
      </c>
      <c r="F13" s="4">
        <v>13614886260</v>
      </c>
      <c r="G13" s="39" t="str">
        <f t="shared" si="1"/>
        <v>136****6260</v>
      </c>
      <c r="H13" s="78">
        <v>100</v>
      </c>
      <c r="I13" s="103" t="str">
        <f t="shared" si="2"/>
        <v>152801*******203572</v>
      </c>
    </row>
    <row r="14" customHeight="1" spans="1:9">
      <c r="A14" s="38">
        <f t="shared" si="0"/>
        <v>11</v>
      </c>
      <c r="B14" s="39" t="s">
        <v>311</v>
      </c>
      <c r="C14" s="25" t="s">
        <v>312</v>
      </c>
      <c r="D14" s="39" t="s">
        <v>18</v>
      </c>
      <c r="E14" s="39" t="s">
        <v>8</v>
      </c>
      <c r="F14" s="39">
        <v>15044811900</v>
      </c>
      <c r="G14" s="39" t="str">
        <f t="shared" si="1"/>
        <v>150****1900</v>
      </c>
      <c r="H14" s="78">
        <v>100</v>
      </c>
      <c r="I14" s="103" t="str">
        <f t="shared" si="2"/>
        <v>152801*******035211</v>
      </c>
    </row>
    <row r="15" customHeight="1" spans="1:9">
      <c r="A15" s="38">
        <f t="shared" si="0"/>
        <v>12</v>
      </c>
      <c r="B15" s="39" t="s">
        <v>313</v>
      </c>
      <c r="C15" s="80" t="s">
        <v>314</v>
      </c>
      <c r="D15" s="39" t="s">
        <v>65</v>
      </c>
      <c r="E15" s="39" t="s">
        <v>8</v>
      </c>
      <c r="F15" s="39">
        <v>13947887930</v>
      </c>
      <c r="G15" s="39" t="str">
        <f t="shared" si="1"/>
        <v>139****7930</v>
      </c>
      <c r="H15" s="78">
        <v>100</v>
      </c>
      <c r="I15" s="103" t="str">
        <f t="shared" si="2"/>
        <v>152801*******062821</v>
      </c>
    </row>
    <row r="16" s="18" customFormat="1" customHeight="1" spans="1:9">
      <c r="A16" s="38">
        <f t="shared" si="0"/>
        <v>13</v>
      </c>
      <c r="B16" s="4" t="s">
        <v>38</v>
      </c>
      <c r="C16" s="41" t="s">
        <v>39</v>
      </c>
      <c r="D16" s="4" t="s">
        <v>15</v>
      </c>
      <c r="E16" s="4" t="s">
        <v>8</v>
      </c>
      <c r="F16" s="4">
        <v>18804788788</v>
      </c>
      <c r="G16" s="39" t="str">
        <f t="shared" si="1"/>
        <v>188****8788</v>
      </c>
      <c r="H16" s="78">
        <v>100</v>
      </c>
      <c r="I16" s="103" t="str">
        <f t="shared" si="2"/>
        <v>152801*******002561</v>
      </c>
    </row>
    <row r="17" s="18" customFormat="1" customHeight="1" spans="1:9">
      <c r="A17" s="38">
        <f t="shared" si="0"/>
        <v>14</v>
      </c>
      <c r="B17" s="4" t="s">
        <v>315</v>
      </c>
      <c r="C17" s="41" t="s">
        <v>316</v>
      </c>
      <c r="D17" s="48" t="s">
        <v>65</v>
      </c>
      <c r="E17" s="4" t="s">
        <v>8</v>
      </c>
      <c r="F17" s="4">
        <v>13947899548</v>
      </c>
      <c r="G17" s="39" t="str">
        <f t="shared" si="1"/>
        <v>139****9548</v>
      </c>
      <c r="H17" s="78">
        <v>100</v>
      </c>
      <c r="I17" s="103" t="str">
        <f t="shared" si="2"/>
        <v>152801*******032322</v>
      </c>
    </row>
    <row r="18" s="59" customFormat="1" customHeight="1" spans="1:9">
      <c r="A18" s="38">
        <f t="shared" si="0"/>
        <v>15</v>
      </c>
      <c r="B18" s="4" t="s">
        <v>317</v>
      </c>
      <c r="C18" s="41" t="s">
        <v>318</v>
      </c>
      <c r="D18" s="4" t="s">
        <v>12</v>
      </c>
      <c r="E18" s="4" t="s">
        <v>8</v>
      </c>
      <c r="F18" s="5" t="s">
        <v>319</v>
      </c>
      <c r="G18" s="39" t="str">
        <f t="shared" si="1"/>
        <v>137****9318</v>
      </c>
      <c r="H18" s="78">
        <v>100</v>
      </c>
      <c r="I18" s="103" t="str">
        <f t="shared" si="2"/>
        <v>152801*******333942</v>
      </c>
    </row>
    <row r="19" s="60" customFormat="1" customHeight="1" spans="1:9">
      <c r="A19" s="38">
        <f t="shared" si="0"/>
        <v>16</v>
      </c>
      <c r="B19" s="27" t="s">
        <v>35</v>
      </c>
      <c r="C19" s="41" t="s">
        <v>36</v>
      </c>
      <c r="D19" s="27" t="s">
        <v>37</v>
      </c>
      <c r="E19" s="48" t="s">
        <v>8</v>
      </c>
      <c r="F19" s="48">
        <v>13847864069</v>
      </c>
      <c r="G19" s="39" t="str">
        <f t="shared" si="1"/>
        <v>138****4069</v>
      </c>
      <c r="H19" s="78">
        <v>100</v>
      </c>
      <c r="I19" s="103" t="str">
        <f t="shared" si="2"/>
        <v>152801*******791872</v>
      </c>
    </row>
    <row r="20" s="61" customFormat="1" customHeight="1" spans="1:9">
      <c r="A20" s="38">
        <f t="shared" si="0"/>
        <v>17</v>
      </c>
      <c r="B20" s="27" t="s">
        <v>320</v>
      </c>
      <c r="C20" s="41" t="s">
        <v>321</v>
      </c>
      <c r="D20" s="27" t="s">
        <v>12</v>
      </c>
      <c r="E20" s="48" t="s">
        <v>8</v>
      </c>
      <c r="F20" s="49"/>
      <c r="G20" s="39" t="str">
        <f t="shared" si="1"/>
        <v>****</v>
      </c>
      <c r="H20" s="78">
        <v>100</v>
      </c>
      <c r="I20" s="103" t="str">
        <f t="shared" si="2"/>
        <v>152801*******031142</v>
      </c>
    </row>
    <row r="21" s="62" customFormat="1" ht="21" customHeight="1" spans="1:9">
      <c r="A21" s="38">
        <f t="shared" si="0"/>
        <v>18</v>
      </c>
      <c r="B21" s="41" t="s">
        <v>322</v>
      </c>
      <c r="C21" s="81" t="s">
        <v>323</v>
      </c>
      <c r="D21" s="26" t="s">
        <v>65</v>
      </c>
      <c r="E21" s="82" t="s">
        <v>8</v>
      </c>
      <c r="F21" s="82" t="s">
        <v>324</v>
      </c>
      <c r="G21" s="39" t="str">
        <f t="shared" si="1"/>
        <v>158****6614</v>
      </c>
      <c r="H21" s="83">
        <v>100</v>
      </c>
      <c r="I21" s="103" t="str">
        <f t="shared" si="2"/>
        <v>152801*******121622</v>
      </c>
    </row>
    <row r="22" s="63" customFormat="1" customHeight="1" spans="1:9">
      <c r="A22" s="38">
        <f t="shared" si="0"/>
        <v>19</v>
      </c>
      <c r="B22" s="27" t="s">
        <v>325</v>
      </c>
      <c r="C22" s="28" t="s">
        <v>326</v>
      </c>
      <c r="D22" s="84" t="s">
        <v>12</v>
      </c>
      <c r="E22" s="27" t="s">
        <v>327</v>
      </c>
      <c r="F22" s="28" t="s">
        <v>328</v>
      </c>
      <c r="G22" s="39" t="str">
        <f t="shared" si="1"/>
        <v>139****0632</v>
      </c>
      <c r="H22" s="83">
        <v>100</v>
      </c>
      <c r="I22" s="103" t="str">
        <f t="shared" si="2"/>
        <v>152801*******031642</v>
      </c>
    </row>
    <row r="23" s="63" customFormat="1" customHeight="1" spans="1:9">
      <c r="A23" s="38">
        <f t="shared" si="0"/>
        <v>20</v>
      </c>
      <c r="B23" s="27" t="s">
        <v>329</v>
      </c>
      <c r="C23" s="28" t="s">
        <v>330</v>
      </c>
      <c r="D23" s="84" t="s">
        <v>12</v>
      </c>
      <c r="E23" s="27" t="s">
        <v>331</v>
      </c>
      <c r="F23" s="28" t="s">
        <v>332</v>
      </c>
      <c r="G23" s="39" t="str">
        <f t="shared" si="1"/>
        <v>150****6572</v>
      </c>
      <c r="H23" s="83">
        <v>100</v>
      </c>
      <c r="I23" s="103" t="str">
        <f t="shared" si="2"/>
        <v>152801*******062X42</v>
      </c>
    </row>
    <row r="24" s="2" customFormat="1" ht="21" customHeight="1" spans="1:9">
      <c r="A24" s="38">
        <f t="shared" si="0"/>
        <v>21</v>
      </c>
      <c r="B24" s="49" t="s">
        <v>333</v>
      </c>
      <c r="C24" s="49" t="s">
        <v>334</v>
      </c>
      <c r="D24" s="49" t="s">
        <v>12</v>
      </c>
      <c r="E24" s="49" t="s">
        <v>335</v>
      </c>
      <c r="F24" s="49">
        <v>18804788466</v>
      </c>
      <c r="G24" s="39" t="str">
        <f t="shared" si="1"/>
        <v>188****8466</v>
      </c>
      <c r="H24" s="78">
        <v>100</v>
      </c>
      <c r="I24" s="103" t="str">
        <f t="shared" si="2"/>
        <v>140781*******011342</v>
      </c>
    </row>
    <row r="25" s="62" customFormat="1" customHeight="1" spans="1:9">
      <c r="A25" s="38">
        <f t="shared" si="0"/>
        <v>22</v>
      </c>
      <c r="B25" s="27" t="s">
        <v>336</v>
      </c>
      <c r="C25" s="85" t="s">
        <v>337</v>
      </c>
      <c r="D25" s="27" t="s">
        <v>37</v>
      </c>
      <c r="E25" s="27" t="s">
        <v>8</v>
      </c>
      <c r="F25" s="27">
        <v>13847875575</v>
      </c>
      <c r="G25" s="39" t="str">
        <f t="shared" si="1"/>
        <v>138****5575</v>
      </c>
      <c r="H25" s="83">
        <v>100</v>
      </c>
      <c r="I25" s="103" t="str">
        <f t="shared" si="2"/>
        <v>152801*******031X71</v>
      </c>
    </row>
    <row r="26" s="62" customFormat="1" customHeight="1" spans="1:9">
      <c r="A26" s="36">
        <f t="shared" si="0"/>
        <v>23</v>
      </c>
      <c r="B26" s="47" t="s">
        <v>338</v>
      </c>
      <c r="C26" s="86" t="s">
        <v>339</v>
      </c>
      <c r="D26" s="47" t="s">
        <v>18</v>
      </c>
      <c r="E26" s="82" t="s">
        <v>50</v>
      </c>
      <c r="F26" s="87" t="s">
        <v>340</v>
      </c>
      <c r="G26" s="39" t="str">
        <f t="shared" si="1"/>
        <v>156****1255</v>
      </c>
      <c r="H26" s="83">
        <v>100</v>
      </c>
      <c r="I26" s="103" t="str">
        <f t="shared" si="2"/>
        <v>152801*******032111</v>
      </c>
    </row>
    <row r="27" s="2" customFormat="1" customHeight="1" spans="1:9">
      <c r="A27" s="88">
        <f t="shared" si="0"/>
        <v>24</v>
      </c>
      <c r="B27" s="49" t="s">
        <v>52</v>
      </c>
      <c r="C27" s="49" t="s">
        <v>53</v>
      </c>
      <c r="D27" s="49" t="s">
        <v>12</v>
      </c>
      <c r="E27" s="49" t="s">
        <v>341</v>
      </c>
      <c r="F27" s="49" t="s">
        <v>342</v>
      </c>
      <c r="G27" s="39" t="str">
        <f t="shared" si="1"/>
        <v>158****5148</v>
      </c>
      <c r="H27" s="83">
        <v>100</v>
      </c>
      <c r="I27" s="103" t="str">
        <f t="shared" si="2"/>
        <v>150802*******061242</v>
      </c>
    </row>
    <row r="28" s="2" customFormat="1" customHeight="1" spans="1:9">
      <c r="A28" s="88">
        <f t="shared" si="0"/>
        <v>25</v>
      </c>
      <c r="B28" s="49" t="s">
        <v>343</v>
      </c>
      <c r="C28" s="49" t="s">
        <v>344</v>
      </c>
      <c r="D28" s="49" t="s">
        <v>37</v>
      </c>
      <c r="E28" s="49" t="s">
        <v>50</v>
      </c>
      <c r="F28" s="49" t="s">
        <v>345</v>
      </c>
      <c r="G28" s="39" t="str">
        <f t="shared" si="1"/>
        <v>150****6109</v>
      </c>
      <c r="H28" s="83">
        <v>100</v>
      </c>
      <c r="I28" s="103" t="str">
        <f t="shared" si="2"/>
        <v>152801*******032X72</v>
      </c>
    </row>
    <row r="29" s="2" customFormat="1" customHeight="1" spans="1:9">
      <c r="A29" s="88">
        <f t="shared" si="0"/>
        <v>26</v>
      </c>
      <c r="B29" s="26" t="s">
        <v>22</v>
      </c>
      <c r="C29" s="37" t="s">
        <v>23</v>
      </c>
      <c r="D29" s="26" t="s">
        <v>15</v>
      </c>
      <c r="E29" s="26" t="s">
        <v>346</v>
      </c>
      <c r="F29" s="87" t="s">
        <v>347</v>
      </c>
      <c r="G29" s="39" t="str">
        <f t="shared" si="1"/>
        <v>158****8894</v>
      </c>
      <c r="H29" s="83">
        <v>100</v>
      </c>
      <c r="I29" s="103" t="str">
        <f t="shared" si="2"/>
        <v>152801*******032562</v>
      </c>
    </row>
    <row r="30" s="2" customFormat="1" customHeight="1" spans="1:9">
      <c r="A30" s="88">
        <f t="shared" si="0"/>
        <v>27</v>
      </c>
      <c r="B30" s="26" t="s">
        <v>348</v>
      </c>
      <c r="C30" s="89" t="s">
        <v>349</v>
      </c>
      <c r="D30" s="26" t="s">
        <v>12</v>
      </c>
      <c r="E30" s="26" t="s">
        <v>8</v>
      </c>
      <c r="F30" s="37" t="s">
        <v>350</v>
      </c>
      <c r="G30" s="39" t="str">
        <f t="shared" si="1"/>
        <v>157****0186</v>
      </c>
      <c r="H30" s="78">
        <v>100</v>
      </c>
      <c r="I30" s="103" t="str">
        <f t="shared" si="2"/>
        <v>152801*******121142</v>
      </c>
    </row>
    <row r="31" s="2" customFormat="1" customHeight="1" spans="1:9">
      <c r="A31" s="88">
        <f t="shared" si="0"/>
        <v>28</v>
      </c>
      <c r="B31" s="27" t="s">
        <v>351</v>
      </c>
      <c r="C31" s="184" t="s">
        <v>352</v>
      </c>
      <c r="D31" s="27" t="s">
        <v>65</v>
      </c>
      <c r="E31" s="27" t="s">
        <v>353</v>
      </c>
      <c r="F31" s="37" t="s">
        <v>354</v>
      </c>
      <c r="G31" s="39" t="str">
        <f t="shared" si="1"/>
        <v>152****8008</v>
      </c>
      <c r="H31" s="78">
        <v>100</v>
      </c>
      <c r="I31" s="103" t="str">
        <f t="shared" si="2"/>
        <v>152801*******031722</v>
      </c>
    </row>
    <row r="32" s="64" customFormat="1" customHeight="1" spans="1:9">
      <c r="A32" s="88">
        <f t="shared" si="0"/>
        <v>29</v>
      </c>
      <c r="B32" s="49" t="s">
        <v>355</v>
      </c>
      <c r="C32" s="49" t="s">
        <v>356</v>
      </c>
      <c r="D32" s="49" t="s">
        <v>37</v>
      </c>
      <c r="E32" s="49" t="s">
        <v>357</v>
      </c>
      <c r="F32" s="49" t="s">
        <v>358</v>
      </c>
      <c r="G32" s="39" t="str">
        <f t="shared" si="1"/>
        <v>130****5550</v>
      </c>
      <c r="H32" s="83">
        <v>100</v>
      </c>
      <c r="I32" s="103" t="str">
        <f t="shared" si="2"/>
        <v>152801*******091971</v>
      </c>
    </row>
    <row r="33" s="1" customFormat="1" customHeight="1" spans="2:9">
      <c r="B33" s="90" t="s">
        <v>66</v>
      </c>
      <c r="C33" s="41"/>
      <c r="D33" s="27"/>
      <c r="E33" s="49"/>
      <c r="F33" s="91"/>
      <c r="G33" s="39"/>
      <c r="H33" s="92"/>
      <c r="I33" s="103" t="str">
        <f t="shared" si="2"/>
        <v>*******</v>
      </c>
    </row>
    <row r="34" s="65" customFormat="1" customHeight="1" spans="1:9">
      <c r="A34" s="38">
        <f t="shared" ref="A34:A44" si="3">ROW($B34)-4</f>
        <v>30</v>
      </c>
      <c r="B34" s="4" t="s">
        <v>80</v>
      </c>
      <c r="C34" s="41" t="s">
        <v>81</v>
      </c>
      <c r="D34" s="4" t="s">
        <v>21</v>
      </c>
      <c r="E34" s="27" t="s">
        <v>66</v>
      </c>
      <c r="F34" s="4">
        <v>15047893895</v>
      </c>
      <c r="G34" s="39" t="str">
        <f t="shared" si="1"/>
        <v>150****3895</v>
      </c>
      <c r="H34" s="78">
        <v>100</v>
      </c>
      <c r="I34" s="103" t="str">
        <f t="shared" si="2"/>
        <v>150802*******852451</v>
      </c>
    </row>
    <row r="35" customHeight="1" spans="1:9">
      <c r="A35" s="38">
        <f t="shared" si="3"/>
        <v>31</v>
      </c>
      <c r="B35" s="39" t="s">
        <v>98</v>
      </c>
      <c r="C35" s="185" t="s">
        <v>99</v>
      </c>
      <c r="D35" s="39" t="s">
        <v>65</v>
      </c>
      <c r="E35" s="27" t="s">
        <v>66</v>
      </c>
      <c r="F35" s="39">
        <v>15598882874</v>
      </c>
      <c r="G35" s="39" t="str">
        <f t="shared" si="1"/>
        <v>155****2874</v>
      </c>
      <c r="H35" s="78">
        <v>100</v>
      </c>
      <c r="I35" s="103" t="str">
        <f t="shared" si="2"/>
        <v>150802*******032721</v>
      </c>
    </row>
    <row r="36" customHeight="1" spans="1:9">
      <c r="A36" s="38">
        <f t="shared" si="3"/>
        <v>32</v>
      </c>
      <c r="B36" s="4" t="s">
        <v>71</v>
      </c>
      <c r="C36" s="41" t="s">
        <v>72</v>
      </c>
      <c r="D36" s="4" t="s">
        <v>73</v>
      </c>
      <c r="E36" s="27" t="s">
        <v>66</v>
      </c>
      <c r="F36" s="7">
        <v>12404789855</v>
      </c>
      <c r="G36" s="39" t="str">
        <f t="shared" si="1"/>
        <v>124****9855</v>
      </c>
      <c r="H36" s="78">
        <v>100</v>
      </c>
      <c r="I36" s="103" t="str">
        <f t="shared" si="2"/>
        <v>152801*******736771</v>
      </c>
    </row>
    <row r="37" customHeight="1" spans="1:9">
      <c r="A37" s="38">
        <f t="shared" si="3"/>
        <v>33</v>
      </c>
      <c r="B37" s="4" t="s">
        <v>74</v>
      </c>
      <c r="C37" s="41" t="s">
        <v>75</v>
      </c>
      <c r="D37" s="4" t="s">
        <v>73</v>
      </c>
      <c r="E37" s="27" t="s">
        <v>66</v>
      </c>
      <c r="F37" s="94"/>
      <c r="G37" s="39"/>
      <c r="H37" s="78">
        <v>100</v>
      </c>
      <c r="I37" s="103" t="str">
        <f t="shared" si="2"/>
        <v>152801*******031371</v>
      </c>
    </row>
    <row r="38" customHeight="1" spans="1:9">
      <c r="A38" s="38">
        <f t="shared" si="3"/>
        <v>34</v>
      </c>
      <c r="B38" s="4" t="s">
        <v>96</v>
      </c>
      <c r="C38" s="41" t="s">
        <v>97</v>
      </c>
      <c r="D38" s="4" t="s">
        <v>65</v>
      </c>
      <c r="E38" s="27" t="s">
        <v>66</v>
      </c>
      <c r="F38" s="4">
        <v>13009585956</v>
      </c>
      <c r="G38" s="39" t="str">
        <f t="shared" si="1"/>
        <v>130****5956</v>
      </c>
      <c r="H38" s="78">
        <v>100</v>
      </c>
      <c r="I38" s="103" t="str">
        <f t="shared" si="2"/>
        <v>152801*******794022</v>
      </c>
    </row>
    <row r="39" customHeight="1" spans="1:9">
      <c r="A39" s="38">
        <f t="shared" si="3"/>
        <v>35</v>
      </c>
      <c r="B39" s="79" t="s">
        <v>90</v>
      </c>
      <c r="C39" s="79" t="s">
        <v>91</v>
      </c>
      <c r="D39" s="4" t="s">
        <v>12</v>
      </c>
      <c r="E39" s="27" t="s">
        <v>66</v>
      </c>
      <c r="F39" s="4">
        <v>13134788523</v>
      </c>
      <c r="G39" s="39" t="str">
        <f t="shared" si="1"/>
        <v>131****8523</v>
      </c>
      <c r="H39" s="78">
        <v>100</v>
      </c>
      <c r="I39" s="103" t="str">
        <f t="shared" si="2"/>
        <v>150802*******851941</v>
      </c>
    </row>
    <row r="40" customHeight="1" spans="1:9">
      <c r="A40" s="38">
        <f t="shared" si="3"/>
        <v>36</v>
      </c>
      <c r="B40" s="4" t="s">
        <v>94</v>
      </c>
      <c r="C40" s="41" t="s">
        <v>95</v>
      </c>
      <c r="D40" s="4" t="s">
        <v>12</v>
      </c>
      <c r="E40" s="27" t="s">
        <v>66</v>
      </c>
      <c r="F40" s="4">
        <v>18647838003</v>
      </c>
      <c r="G40" s="39" t="str">
        <f t="shared" si="1"/>
        <v>186****8003</v>
      </c>
      <c r="H40" s="78">
        <v>100</v>
      </c>
      <c r="I40" s="103" t="str">
        <f t="shared" si="2"/>
        <v>150802*******032841</v>
      </c>
    </row>
    <row r="41" customHeight="1" spans="1:9">
      <c r="A41" s="38">
        <f t="shared" si="3"/>
        <v>37</v>
      </c>
      <c r="B41" s="4" t="s">
        <v>359</v>
      </c>
      <c r="C41" s="84" t="s">
        <v>360</v>
      </c>
      <c r="D41" s="4" t="s">
        <v>12</v>
      </c>
      <c r="E41" s="27" t="s">
        <v>66</v>
      </c>
      <c r="F41" s="4">
        <v>15560523106</v>
      </c>
      <c r="G41" s="39" t="str">
        <f t="shared" si="1"/>
        <v>155****3106</v>
      </c>
      <c r="H41" s="78">
        <v>100</v>
      </c>
      <c r="I41" s="103" t="str">
        <f t="shared" si="2"/>
        <v>150802*******032442</v>
      </c>
    </row>
    <row r="42" s="65" customFormat="1" customHeight="1" spans="1:9">
      <c r="A42" s="38">
        <f t="shared" si="3"/>
        <v>38</v>
      </c>
      <c r="B42" s="4" t="s">
        <v>361</v>
      </c>
      <c r="C42" s="41" t="s">
        <v>362</v>
      </c>
      <c r="D42" s="4" t="s">
        <v>12</v>
      </c>
      <c r="E42" s="27" t="s">
        <v>66</v>
      </c>
      <c r="F42" s="4">
        <v>15947545005</v>
      </c>
      <c r="G42" s="39" t="str">
        <f t="shared" si="1"/>
        <v>159****5005</v>
      </c>
      <c r="H42" s="78">
        <v>100</v>
      </c>
      <c r="I42" s="103" t="str">
        <f t="shared" si="2"/>
        <v>152801*******091141</v>
      </c>
    </row>
    <row r="43" s="59" customFormat="1" customHeight="1" spans="1:9">
      <c r="A43" s="38">
        <f t="shared" si="3"/>
        <v>39</v>
      </c>
      <c r="B43" s="4" t="s">
        <v>363</v>
      </c>
      <c r="C43" s="41" t="s">
        <v>364</v>
      </c>
      <c r="D43" s="4" t="s">
        <v>12</v>
      </c>
      <c r="E43" s="27" t="s">
        <v>66</v>
      </c>
      <c r="F43" s="5" t="s">
        <v>365</v>
      </c>
      <c r="G43" s="39" t="str">
        <f t="shared" si="1"/>
        <v>137****0563</v>
      </c>
      <c r="H43" s="78">
        <v>100</v>
      </c>
      <c r="I43" s="103" t="str">
        <f t="shared" si="2"/>
        <v>152827*******662X42</v>
      </c>
    </row>
    <row r="44" s="63" customFormat="1" customHeight="1" spans="1:9">
      <c r="A44" s="38">
        <f t="shared" si="3"/>
        <v>40</v>
      </c>
      <c r="B44" s="27" t="s">
        <v>366</v>
      </c>
      <c r="C44" s="28" t="s">
        <v>367</v>
      </c>
      <c r="D44" s="27" t="s">
        <v>12</v>
      </c>
      <c r="E44" s="27" t="s">
        <v>368</v>
      </c>
      <c r="F44" s="28" t="s">
        <v>369</v>
      </c>
      <c r="G44" s="39" t="str">
        <f t="shared" si="1"/>
        <v>138****6232</v>
      </c>
      <c r="H44" s="83">
        <v>100</v>
      </c>
      <c r="I44" s="103" t="str">
        <f t="shared" si="2"/>
        <v>152801*******062041</v>
      </c>
    </row>
    <row r="45" s="65" customFormat="1" customHeight="1" spans="2:9">
      <c r="B45" s="90" t="s">
        <v>100</v>
      </c>
      <c r="C45" s="41"/>
      <c r="D45" s="4"/>
      <c r="E45" s="48"/>
      <c r="F45" s="4"/>
      <c r="G45" s="39" t="str">
        <f t="shared" si="1"/>
        <v>****</v>
      </c>
      <c r="H45" s="78"/>
      <c r="I45" s="103" t="str">
        <f t="shared" si="2"/>
        <v>*******</v>
      </c>
    </row>
    <row r="46" customHeight="1" spans="1:9">
      <c r="A46" s="38">
        <f t="shared" ref="A46:A56" si="4">ROW($B46)-5</f>
        <v>41</v>
      </c>
      <c r="B46" s="4" t="s">
        <v>106</v>
      </c>
      <c r="C46" s="25" t="s">
        <v>107</v>
      </c>
      <c r="D46" s="39" t="s">
        <v>65</v>
      </c>
      <c r="E46" s="39" t="s">
        <v>100</v>
      </c>
      <c r="F46" s="39">
        <v>18947883788</v>
      </c>
      <c r="G46" s="39" t="str">
        <f t="shared" si="1"/>
        <v>189****3788</v>
      </c>
      <c r="H46" s="78">
        <v>100</v>
      </c>
      <c r="I46" s="103" t="str">
        <f t="shared" si="2"/>
        <v>152801*******031621</v>
      </c>
    </row>
    <row r="47" customHeight="1" spans="1:9">
      <c r="A47" s="38">
        <f t="shared" si="4"/>
        <v>42</v>
      </c>
      <c r="B47" s="4" t="s">
        <v>370</v>
      </c>
      <c r="C47" s="41" t="s">
        <v>371</v>
      </c>
      <c r="D47" s="4" t="s">
        <v>73</v>
      </c>
      <c r="E47" s="4" t="s">
        <v>100</v>
      </c>
      <c r="F47" s="4">
        <v>15047296850</v>
      </c>
      <c r="G47" s="39" t="str">
        <f t="shared" si="1"/>
        <v>150****6850</v>
      </c>
      <c r="H47" s="78">
        <v>100</v>
      </c>
      <c r="I47" s="103" t="str">
        <f t="shared" si="2"/>
        <v>152801*******002071</v>
      </c>
    </row>
    <row r="48" customHeight="1" spans="1:9">
      <c r="A48" s="38">
        <f t="shared" si="4"/>
        <v>43</v>
      </c>
      <c r="B48" s="4" t="s">
        <v>372</v>
      </c>
      <c r="C48" s="41" t="s">
        <v>373</v>
      </c>
      <c r="D48" s="4" t="s">
        <v>15</v>
      </c>
      <c r="E48" s="4" t="s">
        <v>100</v>
      </c>
      <c r="F48" s="4">
        <v>15047264855</v>
      </c>
      <c r="G48" s="39" t="str">
        <f t="shared" si="1"/>
        <v>150****4855</v>
      </c>
      <c r="H48" s="78">
        <v>100</v>
      </c>
      <c r="I48" s="103" t="str">
        <f t="shared" si="2"/>
        <v>152801*******032962</v>
      </c>
    </row>
    <row r="49" customHeight="1" spans="1:9">
      <c r="A49" s="38">
        <f t="shared" si="4"/>
        <v>44</v>
      </c>
      <c r="B49" s="4" t="s">
        <v>374</v>
      </c>
      <c r="C49" s="82" t="s">
        <v>375</v>
      </c>
      <c r="D49" s="4" t="s">
        <v>73</v>
      </c>
      <c r="E49" s="4" t="s">
        <v>100</v>
      </c>
      <c r="F49" s="4">
        <v>13019581305</v>
      </c>
      <c r="G49" s="39" t="str">
        <f t="shared" si="1"/>
        <v>130****1305</v>
      </c>
      <c r="H49" s="78">
        <v>100</v>
      </c>
      <c r="I49" s="103" t="str">
        <f t="shared" si="2"/>
        <v>152825*******301072</v>
      </c>
    </row>
    <row r="50" s="59" customFormat="1" customHeight="1" spans="1:9">
      <c r="A50" s="38">
        <f t="shared" si="4"/>
        <v>45</v>
      </c>
      <c r="B50" s="4" t="s">
        <v>103</v>
      </c>
      <c r="C50" s="41" t="s">
        <v>104</v>
      </c>
      <c r="D50" s="4" t="s">
        <v>12</v>
      </c>
      <c r="E50" s="4" t="s">
        <v>100</v>
      </c>
      <c r="F50" s="5" t="s">
        <v>105</v>
      </c>
      <c r="G50" s="39" t="str">
        <f t="shared" si="1"/>
        <v>133****3381</v>
      </c>
      <c r="H50" s="78">
        <v>100</v>
      </c>
      <c r="I50" s="103" t="str">
        <f t="shared" si="2"/>
        <v>152801*******061842</v>
      </c>
    </row>
    <row r="51" s="1" customFormat="1" customHeight="1" spans="1:9">
      <c r="A51" s="38">
        <f t="shared" si="4"/>
        <v>46</v>
      </c>
      <c r="B51" s="95" t="s">
        <v>376</v>
      </c>
      <c r="C51" s="96" t="s">
        <v>377</v>
      </c>
      <c r="D51" s="95" t="s">
        <v>18</v>
      </c>
      <c r="E51" s="97" t="s">
        <v>100</v>
      </c>
      <c r="F51" s="97">
        <v>18504781123</v>
      </c>
      <c r="G51" s="39" t="str">
        <f t="shared" si="1"/>
        <v>185****1123</v>
      </c>
      <c r="H51" s="78">
        <v>100</v>
      </c>
      <c r="I51" s="103" t="str">
        <f t="shared" si="2"/>
        <v>152823*******002111</v>
      </c>
    </row>
    <row r="52" s="63" customFormat="1" customHeight="1" spans="1:9">
      <c r="A52" s="38">
        <f t="shared" si="4"/>
        <v>47</v>
      </c>
      <c r="B52" s="27" t="s">
        <v>108</v>
      </c>
      <c r="C52" s="28" t="s">
        <v>109</v>
      </c>
      <c r="D52" s="27" t="s">
        <v>12</v>
      </c>
      <c r="E52" s="27" t="s">
        <v>378</v>
      </c>
      <c r="F52" s="28" t="s">
        <v>379</v>
      </c>
      <c r="G52" s="39" t="str">
        <f t="shared" si="1"/>
        <v>155****9077</v>
      </c>
      <c r="H52" s="83">
        <v>100</v>
      </c>
      <c r="I52" s="103" t="str">
        <f t="shared" si="2"/>
        <v>152801*******721442</v>
      </c>
    </row>
    <row r="53" s="63" customFormat="1" customHeight="1" spans="1:9">
      <c r="A53" s="38">
        <f t="shared" si="4"/>
        <v>48</v>
      </c>
      <c r="B53" s="27" t="s">
        <v>380</v>
      </c>
      <c r="C53" s="28" t="s">
        <v>381</v>
      </c>
      <c r="D53" s="84" t="s">
        <v>15</v>
      </c>
      <c r="E53" s="27" t="s">
        <v>382</v>
      </c>
      <c r="F53" s="28" t="s">
        <v>383</v>
      </c>
      <c r="G53" s="39" t="str">
        <f t="shared" si="1"/>
        <v>139****0949</v>
      </c>
      <c r="H53" s="83">
        <v>100</v>
      </c>
      <c r="I53" s="103" t="str">
        <f t="shared" si="2"/>
        <v>152826*******002862</v>
      </c>
    </row>
    <row r="54" s="63" customFormat="1" customHeight="1" spans="1:9">
      <c r="A54" s="38">
        <f t="shared" si="4"/>
        <v>49</v>
      </c>
      <c r="B54" s="27" t="s">
        <v>384</v>
      </c>
      <c r="C54" s="28" t="s">
        <v>385</v>
      </c>
      <c r="D54" s="84" t="s">
        <v>37</v>
      </c>
      <c r="E54" s="27" t="s">
        <v>386</v>
      </c>
      <c r="F54" s="28" t="s">
        <v>387</v>
      </c>
      <c r="G54" s="39" t="str">
        <f t="shared" si="1"/>
        <v>135****6983</v>
      </c>
      <c r="H54" s="83">
        <v>100</v>
      </c>
      <c r="I54" s="103" t="str">
        <f t="shared" si="2"/>
        <v>152822*******181X71</v>
      </c>
    </row>
    <row r="55" s="62" customFormat="1" customHeight="1" spans="1:9">
      <c r="A55" s="38">
        <f t="shared" si="4"/>
        <v>50</v>
      </c>
      <c r="B55" s="82" t="s">
        <v>388</v>
      </c>
      <c r="C55" s="85" t="s">
        <v>389</v>
      </c>
      <c r="D55" s="27" t="s">
        <v>21</v>
      </c>
      <c r="E55" s="27" t="s">
        <v>100</v>
      </c>
      <c r="F55" s="27">
        <v>15148803265</v>
      </c>
      <c r="G55" s="39" t="str">
        <f t="shared" si="1"/>
        <v>151****3265</v>
      </c>
      <c r="H55" s="83">
        <v>100</v>
      </c>
      <c r="I55" s="103" t="str">
        <f t="shared" si="2"/>
        <v>152801*******031951</v>
      </c>
    </row>
    <row r="56" s="2" customFormat="1" customHeight="1" spans="1:9">
      <c r="A56" s="38">
        <f t="shared" si="4"/>
        <v>51</v>
      </c>
      <c r="B56" s="27" t="s">
        <v>390</v>
      </c>
      <c r="C56" s="184" t="s">
        <v>391</v>
      </c>
      <c r="D56" s="27" t="s">
        <v>12</v>
      </c>
      <c r="E56" s="27" t="s">
        <v>392</v>
      </c>
      <c r="F56" s="37" t="s">
        <v>393</v>
      </c>
      <c r="G56" s="39" t="str">
        <f t="shared" si="1"/>
        <v>158****2976</v>
      </c>
      <c r="H56" s="83">
        <v>100</v>
      </c>
      <c r="I56" s="103" t="str">
        <f t="shared" si="2"/>
        <v>152827*******001942</v>
      </c>
    </row>
    <row r="57" customHeight="1" spans="2:9">
      <c r="B57" s="90" t="s">
        <v>110</v>
      </c>
      <c r="C57" s="41"/>
      <c r="D57" s="4"/>
      <c r="E57" s="4"/>
      <c r="F57" s="4"/>
      <c r="G57" s="39" t="str">
        <f t="shared" si="1"/>
        <v>****</v>
      </c>
      <c r="H57" s="78"/>
      <c r="I57" s="103" t="str">
        <f t="shared" si="2"/>
        <v>*******</v>
      </c>
    </row>
    <row r="58" s="2" customFormat="1" customHeight="1" spans="1:9">
      <c r="A58" s="38">
        <f>ROW($B58)-6</f>
        <v>52</v>
      </c>
      <c r="B58" s="98" t="s">
        <v>394</v>
      </c>
      <c r="C58" s="99" t="s">
        <v>395</v>
      </c>
      <c r="D58" s="98" t="s">
        <v>12</v>
      </c>
      <c r="E58" s="98" t="s">
        <v>396</v>
      </c>
      <c r="F58" s="99" t="s">
        <v>397</v>
      </c>
      <c r="G58" s="39" t="str">
        <f t="shared" si="1"/>
        <v>139****8920</v>
      </c>
      <c r="H58" s="78">
        <v>100</v>
      </c>
      <c r="I58" s="103" t="str">
        <f t="shared" si="2"/>
        <v>152801*******7919</v>
      </c>
    </row>
    <row r="59" customHeight="1" spans="1:9">
      <c r="A59" s="38">
        <f t="shared" ref="A59:A83" si="5">ROW($B59)-6</f>
        <v>53</v>
      </c>
      <c r="B59" s="100" t="s">
        <v>398</v>
      </c>
      <c r="C59" s="25" t="s">
        <v>399</v>
      </c>
      <c r="D59" s="39" t="s">
        <v>15</v>
      </c>
      <c r="E59" s="39" t="s">
        <v>110</v>
      </c>
      <c r="F59" s="39">
        <v>13614783620</v>
      </c>
      <c r="G59" s="39" t="str">
        <f t="shared" si="1"/>
        <v>136****3620</v>
      </c>
      <c r="H59" s="78">
        <v>100</v>
      </c>
      <c r="I59" s="103" t="str">
        <f t="shared" si="2"/>
        <v>152801*******032562</v>
      </c>
    </row>
    <row r="60" customHeight="1" spans="1:9">
      <c r="A60" s="38">
        <f t="shared" si="5"/>
        <v>54</v>
      </c>
      <c r="B60" s="100" t="s">
        <v>400</v>
      </c>
      <c r="C60" s="80" t="s">
        <v>401</v>
      </c>
      <c r="D60" s="39" t="s">
        <v>65</v>
      </c>
      <c r="E60" s="39" t="s">
        <v>110</v>
      </c>
      <c r="F60" s="39">
        <v>13644784469</v>
      </c>
      <c r="G60" s="39" t="str">
        <f t="shared" si="1"/>
        <v>136****4469</v>
      </c>
      <c r="H60" s="78">
        <v>100</v>
      </c>
      <c r="I60" s="103" t="str">
        <f t="shared" si="2"/>
        <v>152801*******034621</v>
      </c>
    </row>
    <row r="61" s="65" customFormat="1" customHeight="1" spans="1:9">
      <c r="A61" s="38">
        <f t="shared" si="5"/>
        <v>55</v>
      </c>
      <c r="B61" s="100" t="s">
        <v>402</v>
      </c>
      <c r="C61" s="41" t="s">
        <v>403</v>
      </c>
      <c r="D61" s="4" t="s">
        <v>12</v>
      </c>
      <c r="E61" s="39" t="s">
        <v>110</v>
      </c>
      <c r="F61" s="4">
        <v>13190793476</v>
      </c>
      <c r="G61" s="39" t="str">
        <f t="shared" si="1"/>
        <v>131****3476</v>
      </c>
      <c r="H61" s="78">
        <v>100</v>
      </c>
      <c r="I61" s="103" t="str">
        <f t="shared" si="2"/>
        <v>152801*******005541</v>
      </c>
    </row>
    <row r="62" s="65" customFormat="1" customHeight="1" spans="1:9">
      <c r="A62" s="38">
        <f t="shared" si="5"/>
        <v>56</v>
      </c>
      <c r="B62" s="100" t="s">
        <v>404</v>
      </c>
      <c r="C62" s="41" t="s">
        <v>405</v>
      </c>
      <c r="D62" s="4" t="s">
        <v>12</v>
      </c>
      <c r="E62" s="4" t="s">
        <v>110</v>
      </c>
      <c r="F62" s="4">
        <v>15044825968</v>
      </c>
      <c r="G62" s="39" t="str">
        <f t="shared" si="1"/>
        <v>150****5968</v>
      </c>
      <c r="H62" s="78">
        <v>100</v>
      </c>
      <c r="I62" s="103" t="str">
        <f t="shared" si="2"/>
        <v>152801*******032142</v>
      </c>
    </row>
    <row r="63" customHeight="1" spans="1:9">
      <c r="A63" s="38">
        <f t="shared" si="5"/>
        <v>57</v>
      </c>
      <c r="B63" s="100" t="s">
        <v>128</v>
      </c>
      <c r="C63" s="25" t="s">
        <v>129</v>
      </c>
      <c r="D63" s="39" t="s">
        <v>12</v>
      </c>
      <c r="E63" s="39" t="s">
        <v>130</v>
      </c>
      <c r="F63" s="39">
        <v>13948789567</v>
      </c>
      <c r="G63" s="39" t="str">
        <f t="shared" si="1"/>
        <v>139****9567</v>
      </c>
      <c r="H63" s="78">
        <v>100</v>
      </c>
      <c r="I63" s="103" t="str">
        <f t="shared" si="2"/>
        <v>152801*******621742</v>
      </c>
    </row>
    <row r="64" customHeight="1" spans="1:9">
      <c r="A64" s="38">
        <f t="shared" si="5"/>
        <v>58</v>
      </c>
      <c r="B64" s="100" t="s">
        <v>406</v>
      </c>
      <c r="C64" s="80" t="s">
        <v>407</v>
      </c>
      <c r="D64" s="39" t="s">
        <v>12</v>
      </c>
      <c r="E64" s="39" t="s">
        <v>8</v>
      </c>
      <c r="F64" s="39">
        <v>13847833969</v>
      </c>
      <c r="G64" s="39" t="str">
        <f t="shared" si="1"/>
        <v>138****3969</v>
      </c>
      <c r="H64" s="78">
        <v>100</v>
      </c>
      <c r="I64" s="103" t="str">
        <f t="shared" si="2"/>
        <v>152801*******031742</v>
      </c>
    </row>
    <row r="65" customHeight="1" spans="1:9">
      <c r="A65" s="38">
        <f t="shared" si="5"/>
        <v>59</v>
      </c>
      <c r="B65" s="100" t="s">
        <v>408</v>
      </c>
      <c r="C65" s="25" t="s">
        <v>409</v>
      </c>
      <c r="D65" s="39" t="s">
        <v>12</v>
      </c>
      <c r="E65" s="39" t="s">
        <v>110</v>
      </c>
      <c r="F65" s="39">
        <v>8217291</v>
      </c>
      <c r="G65" s="39" t="str">
        <f t="shared" si="1"/>
        <v>821****</v>
      </c>
      <c r="H65" s="78">
        <v>100</v>
      </c>
      <c r="I65" s="103" t="str">
        <f t="shared" si="2"/>
        <v>152801*******061342</v>
      </c>
    </row>
    <row r="66" customHeight="1" spans="1:9">
      <c r="A66" s="38">
        <f t="shared" si="5"/>
        <v>60</v>
      </c>
      <c r="B66" s="104" t="s">
        <v>410</v>
      </c>
      <c r="C66" s="25" t="s">
        <v>411</v>
      </c>
      <c r="D66" s="39" t="s">
        <v>12</v>
      </c>
      <c r="E66" s="39" t="s">
        <v>110</v>
      </c>
      <c r="F66" s="39">
        <v>14784785622</v>
      </c>
      <c r="G66" s="39" t="str">
        <f t="shared" si="1"/>
        <v>147****5622</v>
      </c>
      <c r="H66" s="78">
        <v>100</v>
      </c>
      <c r="I66" s="103" t="str">
        <f t="shared" si="2"/>
        <v>152801*******812642</v>
      </c>
    </row>
    <row r="67" customHeight="1" spans="1:9">
      <c r="A67" s="38">
        <f t="shared" si="5"/>
        <v>61</v>
      </c>
      <c r="B67" s="100" t="s">
        <v>412</v>
      </c>
      <c r="C67" s="25" t="s">
        <v>413</v>
      </c>
      <c r="D67" s="39" t="s">
        <v>12</v>
      </c>
      <c r="E67" s="39" t="s">
        <v>110</v>
      </c>
      <c r="F67" s="39">
        <v>13947806919</v>
      </c>
      <c r="G67" s="39" t="str">
        <f t="shared" si="1"/>
        <v>139****6919</v>
      </c>
      <c r="H67" s="78">
        <v>100</v>
      </c>
      <c r="I67" s="103" t="str">
        <f t="shared" si="2"/>
        <v>152801*******002542</v>
      </c>
    </row>
    <row r="68" s="65" customFormat="1" customHeight="1" spans="1:9">
      <c r="A68" s="38">
        <f t="shared" si="5"/>
        <v>62</v>
      </c>
      <c r="B68" s="100" t="s">
        <v>126</v>
      </c>
      <c r="C68" s="186" t="s">
        <v>127</v>
      </c>
      <c r="D68" s="39" t="s">
        <v>21</v>
      </c>
      <c r="E68" s="39" t="s">
        <v>110</v>
      </c>
      <c r="F68" s="39">
        <v>15648853505</v>
      </c>
      <c r="G68" s="39" t="str">
        <f t="shared" si="1"/>
        <v>156****3505</v>
      </c>
      <c r="H68" s="78">
        <v>100</v>
      </c>
      <c r="I68" s="103" t="str">
        <f t="shared" si="2"/>
        <v>152801*******001952</v>
      </c>
    </row>
    <row r="69" s="18" customFormat="1" customHeight="1" spans="1:9">
      <c r="A69" s="38">
        <f t="shared" si="5"/>
        <v>63</v>
      </c>
      <c r="B69" s="100" t="s">
        <v>414</v>
      </c>
      <c r="C69" s="41" t="s">
        <v>415</v>
      </c>
      <c r="D69" s="4" t="s">
        <v>416</v>
      </c>
      <c r="E69" s="48" t="s">
        <v>110</v>
      </c>
      <c r="F69" s="4">
        <v>15604782272</v>
      </c>
      <c r="G69" s="39" t="str">
        <f t="shared" ref="G69:G132" si="6">REPLACE(F69,4,4,"****")</f>
        <v>156****2272</v>
      </c>
      <c r="H69" s="78">
        <v>100</v>
      </c>
      <c r="I69" s="103" t="str">
        <f t="shared" ref="I69:I132" si="7">REPLACE(C69,7,8,"*******")</f>
        <v>152801*******031032</v>
      </c>
    </row>
    <row r="70" s="59" customFormat="1" customHeight="1" spans="1:9">
      <c r="A70" s="38">
        <f t="shared" si="5"/>
        <v>64</v>
      </c>
      <c r="B70" s="100" t="s">
        <v>117</v>
      </c>
      <c r="C70" s="41" t="s">
        <v>118</v>
      </c>
      <c r="D70" s="4" t="s">
        <v>15</v>
      </c>
      <c r="E70" s="4" t="s">
        <v>110</v>
      </c>
      <c r="F70" s="5" t="s">
        <v>119</v>
      </c>
      <c r="G70" s="39" t="str">
        <f t="shared" si="6"/>
        <v>139****4858</v>
      </c>
      <c r="H70" s="78">
        <v>100</v>
      </c>
      <c r="I70" s="103" t="str">
        <f t="shared" si="7"/>
        <v>152801*******852362</v>
      </c>
    </row>
    <row r="71" s="63" customFormat="1" customHeight="1" spans="1:9">
      <c r="A71" s="38">
        <f t="shared" si="5"/>
        <v>65</v>
      </c>
      <c r="B71" s="27" t="s">
        <v>417</v>
      </c>
      <c r="C71" s="28" t="s">
        <v>418</v>
      </c>
      <c r="D71" s="27" t="s">
        <v>65</v>
      </c>
      <c r="E71" s="27" t="s">
        <v>110</v>
      </c>
      <c r="F71" s="28" t="s">
        <v>419</v>
      </c>
      <c r="G71" s="39" t="str">
        <f t="shared" si="6"/>
        <v>139****7836</v>
      </c>
      <c r="H71" s="83">
        <v>100</v>
      </c>
      <c r="I71" s="103" t="str">
        <f t="shared" si="7"/>
        <v>152801*******010322</v>
      </c>
    </row>
    <row r="72" s="63" customFormat="1" customHeight="1" spans="1:9">
      <c r="A72" s="38">
        <f t="shared" si="5"/>
        <v>66</v>
      </c>
      <c r="B72" s="27" t="s">
        <v>420</v>
      </c>
      <c r="C72" s="28" t="s">
        <v>421</v>
      </c>
      <c r="D72" s="84" t="s">
        <v>37</v>
      </c>
      <c r="E72" s="27" t="s">
        <v>422</v>
      </c>
      <c r="F72" s="28" t="s">
        <v>423</v>
      </c>
      <c r="G72" s="39" t="str">
        <f t="shared" si="6"/>
        <v>139****6922</v>
      </c>
      <c r="H72" s="83">
        <v>100</v>
      </c>
      <c r="I72" s="103" t="str">
        <f t="shared" si="7"/>
        <v>152801*******092772</v>
      </c>
    </row>
    <row r="73" s="63" customFormat="1" customHeight="1" spans="1:9">
      <c r="A73" s="38">
        <f t="shared" si="5"/>
        <v>67</v>
      </c>
      <c r="B73" s="27" t="s">
        <v>424</v>
      </c>
      <c r="C73" s="28" t="s">
        <v>425</v>
      </c>
      <c r="D73" s="84" t="s">
        <v>12</v>
      </c>
      <c r="E73" s="27" t="s">
        <v>426</v>
      </c>
      <c r="F73" s="28" t="s">
        <v>427</v>
      </c>
      <c r="G73" s="39" t="str">
        <f t="shared" si="6"/>
        <v>158****8825</v>
      </c>
      <c r="H73" s="83">
        <v>100</v>
      </c>
      <c r="I73" s="103" t="str">
        <f t="shared" si="7"/>
        <v>152801*******871141B1</v>
      </c>
    </row>
    <row r="74" s="63" customFormat="1" customHeight="1" spans="1:9">
      <c r="A74" s="38">
        <f t="shared" si="5"/>
        <v>68</v>
      </c>
      <c r="B74" s="27" t="s">
        <v>428</v>
      </c>
      <c r="C74" s="28" t="s">
        <v>429</v>
      </c>
      <c r="D74" s="84" t="s">
        <v>12</v>
      </c>
      <c r="E74" s="27" t="s">
        <v>430</v>
      </c>
      <c r="F74" s="28" t="s">
        <v>431</v>
      </c>
      <c r="G74" s="39" t="str">
        <f t="shared" si="6"/>
        <v>130****8298</v>
      </c>
      <c r="H74" s="83">
        <v>100</v>
      </c>
      <c r="I74" s="103" t="str">
        <f t="shared" si="7"/>
        <v>152801*******062642</v>
      </c>
    </row>
    <row r="75" s="63" customFormat="1" customHeight="1" spans="1:9">
      <c r="A75" s="38">
        <f t="shared" si="5"/>
        <v>69</v>
      </c>
      <c r="B75" s="27" t="s">
        <v>432</v>
      </c>
      <c r="C75" s="28" t="s">
        <v>433</v>
      </c>
      <c r="D75" s="84" t="s">
        <v>12</v>
      </c>
      <c r="E75" s="27" t="s">
        <v>434</v>
      </c>
      <c r="F75" s="28" t="s">
        <v>435</v>
      </c>
      <c r="G75" s="39" t="str">
        <f t="shared" si="6"/>
        <v>187****5005</v>
      </c>
      <c r="H75" s="83">
        <v>100</v>
      </c>
      <c r="I75" s="103" t="str">
        <f t="shared" si="7"/>
        <v>152801*******031242</v>
      </c>
    </row>
    <row r="76" s="63" customFormat="1" customHeight="1" spans="1:9">
      <c r="A76" s="38">
        <f t="shared" si="5"/>
        <v>70</v>
      </c>
      <c r="B76" s="27" t="s">
        <v>436</v>
      </c>
      <c r="C76" s="28" t="s">
        <v>437</v>
      </c>
      <c r="D76" s="84" t="s">
        <v>65</v>
      </c>
      <c r="E76" s="27" t="s">
        <v>438</v>
      </c>
      <c r="F76" s="28" t="s">
        <v>47</v>
      </c>
      <c r="G76" s="39" t="str">
        <f t="shared" si="6"/>
        <v>150****8452</v>
      </c>
      <c r="H76" s="83">
        <v>100</v>
      </c>
      <c r="I76" s="103" t="str">
        <f t="shared" si="7"/>
        <v>152801*******034822</v>
      </c>
    </row>
    <row r="77" s="63" customFormat="1" customHeight="1" spans="1:9">
      <c r="A77" s="38">
        <f t="shared" si="5"/>
        <v>71</v>
      </c>
      <c r="B77" s="27" t="s">
        <v>439</v>
      </c>
      <c r="C77" s="28" t="s">
        <v>440</v>
      </c>
      <c r="D77" s="84" t="s">
        <v>37</v>
      </c>
      <c r="E77" s="27" t="s">
        <v>441</v>
      </c>
      <c r="F77" s="28" t="s">
        <v>442</v>
      </c>
      <c r="G77" s="39" t="str">
        <f t="shared" si="6"/>
        <v>139****9292</v>
      </c>
      <c r="H77" s="83">
        <v>100</v>
      </c>
      <c r="I77" s="103" t="str">
        <f t="shared" si="7"/>
        <v>152801*******032972</v>
      </c>
    </row>
    <row r="78" s="2" customFormat="1" customHeight="1" spans="1:9">
      <c r="A78" s="38">
        <f t="shared" si="5"/>
        <v>72</v>
      </c>
      <c r="B78" s="26" t="s">
        <v>113</v>
      </c>
      <c r="C78" s="37" t="s">
        <v>114</v>
      </c>
      <c r="D78" s="26" t="s">
        <v>15</v>
      </c>
      <c r="E78" s="26" t="s">
        <v>443</v>
      </c>
      <c r="F78" s="37" t="s">
        <v>444</v>
      </c>
      <c r="G78" s="39" t="str">
        <f t="shared" si="6"/>
        <v>131****5504</v>
      </c>
      <c r="H78" s="83">
        <v>100</v>
      </c>
      <c r="I78" s="103" t="str">
        <f t="shared" si="7"/>
        <v>152801*******122062</v>
      </c>
    </row>
    <row r="79" s="2" customFormat="1" customHeight="1" spans="1:9">
      <c r="A79" s="38">
        <f t="shared" si="5"/>
        <v>73</v>
      </c>
      <c r="B79" s="26" t="s">
        <v>445</v>
      </c>
      <c r="C79" s="37" t="s">
        <v>446</v>
      </c>
      <c r="D79" s="26" t="s">
        <v>18</v>
      </c>
      <c r="E79" s="82" t="s">
        <v>447</v>
      </c>
      <c r="F79" s="37" t="s">
        <v>448</v>
      </c>
      <c r="G79" s="39" t="str">
        <f t="shared" si="6"/>
        <v>139****9197</v>
      </c>
      <c r="H79" s="83">
        <v>100</v>
      </c>
      <c r="I79" s="103" t="str">
        <f t="shared" si="7"/>
        <v>150802*******592311</v>
      </c>
    </row>
    <row r="80" s="62" customFormat="1" customHeight="1" spans="1:9">
      <c r="A80" s="36">
        <f t="shared" si="5"/>
        <v>74</v>
      </c>
      <c r="B80" s="49" t="s">
        <v>449</v>
      </c>
      <c r="C80" s="49" t="s">
        <v>450</v>
      </c>
      <c r="D80" s="49" t="s">
        <v>12</v>
      </c>
      <c r="E80" s="49" t="s">
        <v>451</v>
      </c>
      <c r="F80" s="49" t="s">
        <v>452</v>
      </c>
      <c r="G80" s="39" t="str">
        <f t="shared" si="6"/>
        <v>131****2683</v>
      </c>
      <c r="H80" s="83">
        <v>100</v>
      </c>
      <c r="I80" s="103" t="str">
        <f t="shared" si="7"/>
        <v>152801*******061742</v>
      </c>
    </row>
    <row r="81" s="2" customFormat="1" customHeight="1" spans="1:9">
      <c r="A81" s="36">
        <f t="shared" si="5"/>
        <v>75</v>
      </c>
      <c r="B81" s="26" t="s">
        <v>453</v>
      </c>
      <c r="C81" s="37" t="s">
        <v>454</v>
      </c>
      <c r="D81" s="26" t="s">
        <v>12</v>
      </c>
      <c r="E81" s="26" t="s">
        <v>455</v>
      </c>
      <c r="F81" s="50" t="s">
        <v>456</v>
      </c>
      <c r="G81" s="39" t="str">
        <f t="shared" si="6"/>
        <v>136****8258</v>
      </c>
      <c r="H81" s="78">
        <v>100</v>
      </c>
      <c r="I81" s="103" t="str">
        <f t="shared" si="7"/>
        <v>152801*******032841</v>
      </c>
    </row>
    <row r="82" s="64" customFormat="1" customHeight="1" spans="1:9">
      <c r="A82" s="36">
        <f t="shared" si="5"/>
        <v>76</v>
      </c>
      <c r="B82" s="49" t="s">
        <v>457</v>
      </c>
      <c r="C82" s="187" t="s">
        <v>458</v>
      </c>
      <c r="D82" s="49" t="s">
        <v>18</v>
      </c>
      <c r="E82" s="49" t="s">
        <v>459</v>
      </c>
      <c r="F82" s="49" t="s">
        <v>460</v>
      </c>
      <c r="G82" s="39" t="str">
        <f t="shared" si="6"/>
        <v>150****8207</v>
      </c>
      <c r="H82" s="83">
        <v>100</v>
      </c>
      <c r="I82" s="103" t="str">
        <f t="shared" si="7"/>
        <v>152801*******812312</v>
      </c>
    </row>
    <row r="83" s="64" customFormat="1" customHeight="1" spans="1:9">
      <c r="A83" s="36">
        <f t="shared" si="5"/>
        <v>77</v>
      </c>
      <c r="B83" s="49" t="s">
        <v>461</v>
      </c>
      <c r="C83" s="187" t="s">
        <v>462</v>
      </c>
      <c r="D83" s="49" t="s">
        <v>463</v>
      </c>
      <c r="E83" s="49" t="s">
        <v>464</v>
      </c>
      <c r="F83" s="49" t="s">
        <v>465</v>
      </c>
      <c r="G83" s="39" t="str">
        <f t="shared" si="6"/>
        <v>130****4106</v>
      </c>
      <c r="H83" s="83">
        <v>100</v>
      </c>
      <c r="I83" s="103" t="str">
        <f t="shared" si="7"/>
        <v>152801*******031971</v>
      </c>
    </row>
    <row r="84" s="65" customFormat="1" customHeight="1" spans="2:9">
      <c r="B84" s="90" t="s">
        <v>130</v>
      </c>
      <c r="C84" s="41"/>
      <c r="D84" s="4"/>
      <c r="E84" s="4"/>
      <c r="F84" s="4"/>
      <c r="G84" s="39" t="str">
        <f t="shared" si="6"/>
        <v>****</v>
      </c>
      <c r="H84" s="78"/>
      <c r="I84" s="103" t="str">
        <f t="shared" si="7"/>
        <v>*******</v>
      </c>
    </row>
    <row r="85" s="2" customFormat="1" customHeight="1" spans="1:9">
      <c r="A85" s="36">
        <f>ROW($B85)-7</f>
        <v>78</v>
      </c>
      <c r="B85" s="98" t="s">
        <v>466</v>
      </c>
      <c r="C85" s="188" t="s">
        <v>467</v>
      </c>
      <c r="D85" s="98" t="s">
        <v>37</v>
      </c>
      <c r="E85" s="98" t="s">
        <v>468</v>
      </c>
      <c r="F85" s="99" t="s">
        <v>469</v>
      </c>
      <c r="G85" s="39" t="str">
        <f t="shared" si="6"/>
        <v>138****6640</v>
      </c>
      <c r="H85" s="78">
        <v>100</v>
      </c>
      <c r="I85" s="103" t="str">
        <f t="shared" si="7"/>
        <v>152801*******0622</v>
      </c>
    </row>
    <row r="86" s="62" customFormat="1" customHeight="1" spans="1:9">
      <c r="A86" s="36">
        <f t="shared" ref="A86:A128" si="8">ROW($B86)-7</f>
        <v>79</v>
      </c>
      <c r="B86" s="26" t="s">
        <v>470</v>
      </c>
      <c r="C86" s="37" t="s">
        <v>471</v>
      </c>
      <c r="D86" s="26" t="s">
        <v>15</v>
      </c>
      <c r="E86" s="26" t="s">
        <v>472</v>
      </c>
      <c r="F86" s="81" t="s">
        <v>473</v>
      </c>
      <c r="G86" s="39" t="str">
        <f t="shared" si="6"/>
        <v>131****2612</v>
      </c>
      <c r="H86" s="83">
        <v>100</v>
      </c>
      <c r="I86" s="103" t="str">
        <f t="shared" si="7"/>
        <v>152801*******031062</v>
      </c>
    </row>
    <row r="87" customHeight="1" spans="1:9">
      <c r="A87" s="38">
        <f t="shared" si="8"/>
        <v>80</v>
      </c>
      <c r="B87" s="100" t="s">
        <v>474</v>
      </c>
      <c r="C87" s="25" t="s">
        <v>475</v>
      </c>
      <c r="D87" s="39" t="s">
        <v>12</v>
      </c>
      <c r="E87" s="39" t="s">
        <v>130</v>
      </c>
      <c r="F87" s="39">
        <v>12404781495</v>
      </c>
      <c r="G87" s="39" t="str">
        <f t="shared" si="6"/>
        <v>124****1495</v>
      </c>
      <c r="H87" s="78">
        <v>100</v>
      </c>
      <c r="I87" s="103" t="str">
        <f t="shared" si="7"/>
        <v>152801*******002X41</v>
      </c>
    </row>
    <row r="88" customHeight="1" spans="1:9">
      <c r="A88" s="38">
        <f t="shared" si="8"/>
        <v>81</v>
      </c>
      <c r="B88" s="100" t="s">
        <v>140</v>
      </c>
      <c r="C88" s="40" t="s">
        <v>141</v>
      </c>
      <c r="D88" s="39" t="s">
        <v>15</v>
      </c>
      <c r="E88" s="39" t="s">
        <v>130</v>
      </c>
      <c r="F88" s="39">
        <v>15148858344</v>
      </c>
      <c r="G88" s="39" t="str">
        <f t="shared" si="6"/>
        <v>151****8344</v>
      </c>
      <c r="H88" s="78">
        <v>100</v>
      </c>
      <c r="I88" s="103" t="str">
        <f t="shared" si="7"/>
        <v>152801*******031462</v>
      </c>
    </row>
    <row r="89" customHeight="1" spans="1:9">
      <c r="A89" s="38">
        <f t="shared" si="8"/>
        <v>82</v>
      </c>
      <c r="B89" s="100" t="s">
        <v>142</v>
      </c>
      <c r="C89" s="25" t="s">
        <v>143</v>
      </c>
      <c r="D89" s="39" t="s">
        <v>37</v>
      </c>
      <c r="E89" s="39" t="s">
        <v>130</v>
      </c>
      <c r="F89" s="39">
        <v>13947873191</v>
      </c>
      <c r="G89" s="39" t="str">
        <f t="shared" si="6"/>
        <v>139****3191</v>
      </c>
      <c r="H89" s="78">
        <v>100</v>
      </c>
      <c r="I89" s="103" t="str">
        <f t="shared" si="7"/>
        <v>152801*******811471</v>
      </c>
    </row>
    <row r="90" customHeight="1" spans="1:9">
      <c r="A90" s="38">
        <f t="shared" si="8"/>
        <v>83</v>
      </c>
      <c r="B90" s="100" t="s">
        <v>476</v>
      </c>
      <c r="C90" s="25" t="s">
        <v>477</v>
      </c>
      <c r="D90" s="39" t="s">
        <v>15</v>
      </c>
      <c r="E90" s="39" t="s">
        <v>130</v>
      </c>
      <c r="F90" s="39">
        <v>18547845478</v>
      </c>
      <c r="G90" s="39" t="str">
        <f t="shared" si="6"/>
        <v>185****5478</v>
      </c>
      <c r="H90" s="78">
        <v>100</v>
      </c>
      <c r="I90" s="103" t="str">
        <f t="shared" si="7"/>
        <v>152801*******034162</v>
      </c>
    </row>
    <row r="91" customHeight="1" spans="1:9">
      <c r="A91" s="38">
        <f t="shared" si="8"/>
        <v>84</v>
      </c>
      <c r="B91" s="100" t="s">
        <v>150</v>
      </c>
      <c r="C91" s="25" t="s">
        <v>151</v>
      </c>
      <c r="D91" s="39" t="s">
        <v>12</v>
      </c>
      <c r="E91" s="39" t="s">
        <v>130</v>
      </c>
      <c r="F91" s="39">
        <v>15047268358</v>
      </c>
      <c r="G91" s="39" t="str">
        <f t="shared" si="6"/>
        <v>150****8358</v>
      </c>
      <c r="H91" s="78">
        <v>100</v>
      </c>
      <c r="I91" s="103" t="str">
        <f t="shared" si="7"/>
        <v>152801*******033542</v>
      </c>
    </row>
    <row r="92" customHeight="1" spans="1:9">
      <c r="A92" s="38">
        <f t="shared" si="8"/>
        <v>85</v>
      </c>
      <c r="B92" s="100" t="s">
        <v>152</v>
      </c>
      <c r="C92" s="25" t="s">
        <v>153</v>
      </c>
      <c r="D92" s="39" t="s">
        <v>21</v>
      </c>
      <c r="E92" s="39" t="s">
        <v>130</v>
      </c>
      <c r="F92" s="39">
        <v>13614786833</v>
      </c>
      <c r="G92" s="39" t="str">
        <f t="shared" si="6"/>
        <v>136****6833</v>
      </c>
      <c r="H92" s="78">
        <v>100</v>
      </c>
      <c r="I92" s="103" t="str">
        <f t="shared" si="7"/>
        <v>152801*******091252</v>
      </c>
    </row>
    <row r="93" customHeight="1" spans="1:9">
      <c r="A93" s="38">
        <f t="shared" si="8"/>
        <v>86</v>
      </c>
      <c r="B93" s="100" t="s">
        <v>156</v>
      </c>
      <c r="C93" s="25" t="s">
        <v>157</v>
      </c>
      <c r="D93" s="39" t="s">
        <v>21</v>
      </c>
      <c r="E93" s="39" t="s">
        <v>130</v>
      </c>
      <c r="F93" s="39">
        <v>15049398292</v>
      </c>
      <c r="G93" s="39" t="str">
        <f t="shared" si="6"/>
        <v>150****8292</v>
      </c>
      <c r="H93" s="78">
        <v>100</v>
      </c>
      <c r="I93" s="103" t="str">
        <f t="shared" si="7"/>
        <v>152801*******031351</v>
      </c>
    </row>
    <row r="94" customHeight="1" spans="1:9">
      <c r="A94" s="38">
        <f t="shared" si="8"/>
        <v>87</v>
      </c>
      <c r="B94" s="100" t="s">
        <v>158</v>
      </c>
      <c r="C94" s="25" t="s">
        <v>159</v>
      </c>
      <c r="D94" s="39" t="s">
        <v>160</v>
      </c>
      <c r="E94" s="39" t="s">
        <v>130</v>
      </c>
      <c r="F94" s="39">
        <v>8228069</v>
      </c>
      <c r="G94" s="39" t="str">
        <f t="shared" si="6"/>
        <v>822****</v>
      </c>
      <c r="H94" s="78">
        <v>100</v>
      </c>
      <c r="I94" s="103" t="str">
        <f t="shared" si="7"/>
        <v>152801*******002871</v>
      </c>
    </row>
    <row r="95" customHeight="1" spans="1:9">
      <c r="A95" s="38">
        <f t="shared" si="8"/>
        <v>88</v>
      </c>
      <c r="B95" s="100" t="s">
        <v>161</v>
      </c>
      <c r="C95" s="25" t="s">
        <v>162</v>
      </c>
      <c r="D95" s="39" t="s">
        <v>15</v>
      </c>
      <c r="E95" s="39" t="s">
        <v>130</v>
      </c>
      <c r="F95" s="39">
        <v>15164852619</v>
      </c>
      <c r="G95" s="39" t="str">
        <f t="shared" si="6"/>
        <v>151****2619</v>
      </c>
      <c r="H95" s="78">
        <v>100</v>
      </c>
      <c r="I95" s="103" t="str">
        <f t="shared" si="7"/>
        <v>152801*******031862</v>
      </c>
    </row>
    <row r="96" customHeight="1" spans="1:9">
      <c r="A96" s="38">
        <f t="shared" si="8"/>
        <v>89</v>
      </c>
      <c r="B96" s="100" t="s">
        <v>163</v>
      </c>
      <c r="C96" s="25" t="s">
        <v>164</v>
      </c>
      <c r="D96" s="39" t="s">
        <v>37</v>
      </c>
      <c r="E96" s="39" t="s">
        <v>130</v>
      </c>
      <c r="F96" s="39">
        <v>13947869753</v>
      </c>
      <c r="G96" s="39" t="str">
        <f t="shared" si="6"/>
        <v>139****9753</v>
      </c>
      <c r="H96" s="78">
        <v>100</v>
      </c>
      <c r="I96" s="103" t="str">
        <f t="shared" si="7"/>
        <v>150802*******032071</v>
      </c>
    </row>
    <row r="97" s="65" customFormat="1" customHeight="1" spans="1:9">
      <c r="A97" s="38">
        <f t="shared" si="8"/>
        <v>90</v>
      </c>
      <c r="B97" s="100" t="s">
        <v>169</v>
      </c>
      <c r="C97" s="41" t="s">
        <v>170</v>
      </c>
      <c r="D97" s="4" t="s">
        <v>15</v>
      </c>
      <c r="E97" s="48" t="s">
        <v>130</v>
      </c>
      <c r="F97" s="4">
        <v>15344277048</v>
      </c>
      <c r="G97" s="39" t="str">
        <f t="shared" si="6"/>
        <v>153****7048</v>
      </c>
      <c r="H97" s="78">
        <v>100</v>
      </c>
      <c r="I97" s="103" t="str">
        <f t="shared" si="7"/>
        <v>152826*******042562</v>
      </c>
    </row>
    <row r="98" customHeight="1" spans="1:9">
      <c r="A98" s="38">
        <f t="shared" si="8"/>
        <v>91</v>
      </c>
      <c r="B98" s="104" t="s">
        <v>478</v>
      </c>
      <c r="C98" s="25" t="s">
        <v>479</v>
      </c>
      <c r="D98" s="39" t="s">
        <v>15</v>
      </c>
      <c r="E98" s="39" t="s">
        <v>130</v>
      </c>
      <c r="F98" s="39">
        <v>15147859965</v>
      </c>
      <c r="G98" s="39" t="str">
        <f t="shared" si="6"/>
        <v>151****9965</v>
      </c>
      <c r="H98" s="78">
        <v>100</v>
      </c>
      <c r="I98" s="103" t="str">
        <f t="shared" si="7"/>
        <v>152801*******032462</v>
      </c>
    </row>
    <row r="99" customHeight="1" spans="1:9">
      <c r="A99" s="38">
        <f t="shared" si="8"/>
        <v>92</v>
      </c>
      <c r="B99" s="100" t="s">
        <v>480</v>
      </c>
      <c r="C99" s="25" t="s">
        <v>481</v>
      </c>
      <c r="D99" s="39" t="s">
        <v>12</v>
      </c>
      <c r="E99" s="39" t="s">
        <v>130</v>
      </c>
      <c r="F99" s="39">
        <v>13847827708</v>
      </c>
      <c r="G99" s="39" t="str">
        <f t="shared" si="6"/>
        <v>138****7708</v>
      </c>
      <c r="H99" s="78">
        <v>100</v>
      </c>
      <c r="I99" s="103" t="str">
        <f t="shared" si="7"/>
        <v>372922*******090842</v>
      </c>
    </row>
    <row r="100" customHeight="1" spans="1:9">
      <c r="A100" s="38">
        <f t="shared" si="8"/>
        <v>93</v>
      </c>
      <c r="B100" s="104" t="s">
        <v>482</v>
      </c>
      <c r="C100" s="25" t="s">
        <v>483</v>
      </c>
      <c r="D100" s="39" t="s">
        <v>65</v>
      </c>
      <c r="E100" s="39" t="s">
        <v>130</v>
      </c>
      <c r="F100" s="39">
        <v>18847864982</v>
      </c>
      <c r="G100" s="39" t="str">
        <f t="shared" si="6"/>
        <v>188****4982</v>
      </c>
      <c r="H100" s="78">
        <v>100</v>
      </c>
      <c r="I100" s="103" t="str">
        <f t="shared" si="7"/>
        <v>152801*******062522</v>
      </c>
    </row>
    <row r="101" customHeight="1" spans="1:9">
      <c r="A101" s="38">
        <f t="shared" si="8"/>
        <v>94</v>
      </c>
      <c r="B101" s="104" t="s">
        <v>484</v>
      </c>
      <c r="C101" s="25" t="s">
        <v>485</v>
      </c>
      <c r="D101" s="39" t="s">
        <v>73</v>
      </c>
      <c r="E101" s="39" t="s">
        <v>130</v>
      </c>
      <c r="F101" s="39">
        <v>15044875289</v>
      </c>
      <c r="G101" s="39" t="str">
        <f t="shared" si="6"/>
        <v>150****5289</v>
      </c>
      <c r="H101" s="78">
        <v>100</v>
      </c>
      <c r="I101" s="103" t="str">
        <f t="shared" si="7"/>
        <v>152801*******032272</v>
      </c>
    </row>
    <row r="102" customHeight="1" spans="1:9">
      <c r="A102" s="38">
        <f t="shared" si="8"/>
        <v>95</v>
      </c>
      <c r="B102" s="100" t="s">
        <v>167</v>
      </c>
      <c r="C102" s="41" t="s">
        <v>168</v>
      </c>
      <c r="D102" s="4" t="s">
        <v>73</v>
      </c>
      <c r="E102" s="4" t="s">
        <v>171</v>
      </c>
      <c r="F102" s="4">
        <v>13947859137</v>
      </c>
      <c r="G102" s="39" t="str">
        <f t="shared" si="6"/>
        <v>139****9137</v>
      </c>
      <c r="H102" s="78">
        <v>100</v>
      </c>
      <c r="I102" s="103" t="str">
        <f t="shared" si="7"/>
        <v>152801*******001171</v>
      </c>
    </row>
    <row r="103" customHeight="1" spans="1:9">
      <c r="A103" s="38">
        <f t="shared" si="8"/>
        <v>96</v>
      </c>
      <c r="B103" s="100" t="s">
        <v>486</v>
      </c>
      <c r="C103" s="25" t="s">
        <v>487</v>
      </c>
      <c r="D103" s="39" t="s">
        <v>21</v>
      </c>
      <c r="E103" s="39" t="s">
        <v>130</v>
      </c>
      <c r="F103" s="39">
        <v>13514882722</v>
      </c>
      <c r="G103" s="39" t="str">
        <f t="shared" si="6"/>
        <v>135****2722</v>
      </c>
      <c r="H103" s="78">
        <v>100</v>
      </c>
      <c r="I103" s="103" t="str">
        <f t="shared" si="7"/>
        <v>152801*******091652</v>
      </c>
    </row>
    <row r="104" customHeight="1" spans="1:9">
      <c r="A104" s="38">
        <f t="shared" si="8"/>
        <v>97</v>
      </c>
      <c r="B104" s="100" t="s">
        <v>488</v>
      </c>
      <c r="C104" s="105" t="s">
        <v>489</v>
      </c>
      <c r="D104" s="39" t="s">
        <v>416</v>
      </c>
      <c r="E104" s="39" t="s">
        <v>130</v>
      </c>
      <c r="F104" s="39">
        <v>15149825792</v>
      </c>
      <c r="G104" s="39" t="str">
        <f t="shared" si="6"/>
        <v>151****5792</v>
      </c>
      <c r="H104" s="78">
        <v>100</v>
      </c>
      <c r="I104" s="103" t="str">
        <f t="shared" si="7"/>
        <v>152801*******001332B1</v>
      </c>
    </row>
    <row r="105" s="65" customFormat="1" customHeight="1" spans="1:9">
      <c r="A105" s="38">
        <f t="shared" si="8"/>
        <v>98</v>
      </c>
      <c r="B105" s="100" t="s">
        <v>490</v>
      </c>
      <c r="C105" s="25" t="s">
        <v>491</v>
      </c>
      <c r="D105" s="4" t="s">
        <v>12</v>
      </c>
      <c r="E105" s="4" t="s">
        <v>130</v>
      </c>
      <c r="F105" s="39">
        <v>15847869782</v>
      </c>
      <c r="G105" s="39" t="str">
        <f t="shared" si="6"/>
        <v>158****9782</v>
      </c>
      <c r="H105" s="78">
        <v>100</v>
      </c>
      <c r="I105" s="103" t="str">
        <f t="shared" si="7"/>
        <v>152801*******031142</v>
      </c>
    </row>
    <row r="106" s="18" customFormat="1" customHeight="1" spans="1:9">
      <c r="A106" s="38">
        <f t="shared" si="8"/>
        <v>99</v>
      </c>
      <c r="B106" s="100" t="s">
        <v>492</v>
      </c>
      <c r="C106" s="41" t="s">
        <v>493</v>
      </c>
      <c r="D106" s="4" t="s">
        <v>12</v>
      </c>
      <c r="E106" s="4" t="s">
        <v>130</v>
      </c>
      <c r="F106" s="4">
        <v>13947388888</v>
      </c>
      <c r="G106" s="39" t="str">
        <f t="shared" si="6"/>
        <v>139****8888</v>
      </c>
      <c r="H106" s="78">
        <v>100</v>
      </c>
      <c r="I106" s="103" t="str">
        <f t="shared" si="7"/>
        <v>152827*******005042</v>
      </c>
    </row>
    <row r="107" customHeight="1" spans="1:9">
      <c r="A107" s="38">
        <f t="shared" si="8"/>
        <v>100</v>
      </c>
      <c r="B107" s="100" t="s">
        <v>494</v>
      </c>
      <c r="C107" s="80" t="s">
        <v>495</v>
      </c>
      <c r="D107" s="39" t="s">
        <v>65</v>
      </c>
      <c r="E107" s="39" t="s">
        <v>130</v>
      </c>
      <c r="F107" s="39">
        <v>13804787787</v>
      </c>
      <c r="G107" s="39" t="str">
        <f t="shared" si="6"/>
        <v>138****7787</v>
      </c>
      <c r="H107" s="78">
        <v>100</v>
      </c>
      <c r="I107" s="103" t="str">
        <f t="shared" si="7"/>
        <v>152823*******462322</v>
      </c>
    </row>
    <row r="108" s="65" customFormat="1" customHeight="1" spans="1:9">
      <c r="A108" s="38">
        <f t="shared" si="8"/>
        <v>101</v>
      </c>
      <c r="B108" s="100" t="s">
        <v>496</v>
      </c>
      <c r="C108" s="41" t="s">
        <v>497</v>
      </c>
      <c r="D108" s="4" t="s">
        <v>12</v>
      </c>
      <c r="E108" s="4" t="s">
        <v>130</v>
      </c>
      <c r="F108" s="4">
        <v>13947883768</v>
      </c>
      <c r="G108" s="39" t="str">
        <f t="shared" si="6"/>
        <v>139****3768</v>
      </c>
      <c r="H108" s="78">
        <v>100</v>
      </c>
      <c r="I108" s="103" t="str">
        <f t="shared" si="7"/>
        <v>152801*******031942</v>
      </c>
    </row>
    <row r="109" customHeight="1" spans="1:9">
      <c r="A109" s="38">
        <f t="shared" si="8"/>
        <v>102</v>
      </c>
      <c r="B109" s="100" t="s">
        <v>498</v>
      </c>
      <c r="C109" s="41" t="s">
        <v>499</v>
      </c>
      <c r="D109" s="4" t="s">
        <v>65</v>
      </c>
      <c r="E109" s="48" t="s">
        <v>130</v>
      </c>
      <c r="F109" s="4">
        <v>13134835513</v>
      </c>
      <c r="G109" s="39" t="str">
        <f t="shared" si="6"/>
        <v>131****5513</v>
      </c>
      <c r="H109" s="78">
        <v>100</v>
      </c>
      <c r="I109" s="103" t="str">
        <f t="shared" si="7"/>
        <v>152825*******606522</v>
      </c>
    </row>
    <row r="110" s="59" customFormat="1" customHeight="1" spans="1:9">
      <c r="A110" s="38">
        <f t="shared" si="8"/>
        <v>103</v>
      </c>
      <c r="B110" s="100" t="s">
        <v>131</v>
      </c>
      <c r="C110" s="41" t="s">
        <v>132</v>
      </c>
      <c r="D110" s="4" t="s">
        <v>12</v>
      </c>
      <c r="E110" s="4" t="s">
        <v>130</v>
      </c>
      <c r="F110" s="5" t="s">
        <v>133</v>
      </c>
      <c r="G110" s="39" t="str">
        <f t="shared" si="6"/>
        <v>151****5294</v>
      </c>
      <c r="H110" s="78">
        <v>100</v>
      </c>
      <c r="I110" s="103" t="str">
        <f t="shared" si="7"/>
        <v>152801*******211742</v>
      </c>
    </row>
    <row r="111" s="59" customFormat="1" customHeight="1" spans="1:9">
      <c r="A111" s="38">
        <f t="shared" si="8"/>
        <v>104</v>
      </c>
      <c r="B111" s="100" t="s">
        <v>500</v>
      </c>
      <c r="C111" s="41" t="s">
        <v>501</v>
      </c>
      <c r="D111" s="4" t="s">
        <v>12</v>
      </c>
      <c r="E111" s="4" t="s">
        <v>130</v>
      </c>
      <c r="F111" s="5" t="s">
        <v>502</v>
      </c>
      <c r="G111" s="39" t="str">
        <f t="shared" si="6"/>
        <v>139****4481</v>
      </c>
      <c r="H111" s="78">
        <v>100</v>
      </c>
      <c r="I111" s="103" t="str">
        <f t="shared" si="7"/>
        <v>152801*******092X42</v>
      </c>
    </row>
    <row r="112" s="62" customFormat="1" ht="21" customHeight="1" spans="1:9">
      <c r="A112" s="38">
        <f t="shared" si="8"/>
        <v>105</v>
      </c>
      <c r="B112" s="41" t="s">
        <v>503</v>
      </c>
      <c r="C112" s="81" t="s">
        <v>504</v>
      </c>
      <c r="D112" s="26" t="s">
        <v>15</v>
      </c>
      <c r="E112" s="82" t="s">
        <v>130</v>
      </c>
      <c r="F112" s="82" t="s">
        <v>505</v>
      </c>
      <c r="G112" s="39" t="str">
        <f t="shared" si="6"/>
        <v>180****7777</v>
      </c>
      <c r="H112" s="83">
        <v>100</v>
      </c>
      <c r="I112" s="103" t="str">
        <f t="shared" si="7"/>
        <v>152801*******034061</v>
      </c>
    </row>
    <row r="113" s="63" customFormat="1" customHeight="1" spans="1:9">
      <c r="A113" s="38">
        <f t="shared" si="8"/>
        <v>106</v>
      </c>
      <c r="B113" s="27" t="s">
        <v>506</v>
      </c>
      <c r="C113" s="28" t="s">
        <v>507</v>
      </c>
      <c r="D113" s="84" t="s">
        <v>12</v>
      </c>
      <c r="E113" s="27" t="s">
        <v>508</v>
      </c>
      <c r="F113" s="28" t="s">
        <v>509</v>
      </c>
      <c r="G113" s="39" t="str">
        <f t="shared" si="6"/>
        <v>156****9868</v>
      </c>
      <c r="H113" s="83">
        <v>100</v>
      </c>
      <c r="I113" s="103" t="str">
        <f t="shared" si="7"/>
        <v>152801*******005641</v>
      </c>
    </row>
    <row r="114" s="63" customFormat="1" customHeight="1" spans="1:9">
      <c r="A114" s="38">
        <f t="shared" si="8"/>
        <v>107</v>
      </c>
      <c r="B114" s="27" t="s">
        <v>146</v>
      </c>
      <c r="C114" s="28" t="s">
        <v>147</v>
      </c>
      <c r="D114" s="84" t="s">
        <v>18</v>
      </c>
      <c r="E114" s="27" t="s">
        <v>510</v>
      </c>
      <c r="F114" s="28" t="s">
        <v>511</v>
      </c>
      <c r="G114" s="39" t="str">
        <f t="shared" si="6"/>
        <v>159****2525</v>
      </c>
      <c r="H114" s="83">
        <v>100</v>
      </c>
      <c r="I114" s="103" t="str">
        <f t="shared" si="7"/>
        <v>152801*******812912</v>
      </c>
    </row>
    <row r="115" s="63" customFormat="1" customHeight="1" spans="1:9">
      <c r="A115" s="38">
        <f t="shared" si="8"/>
        <v>108</v>
      </c>
      <c r="B115" s="27" t="s">
        <v>512</v>
      </c>
      <c r="C115" s="28" t="s">
        <v>513</v>
      </c>
      <c r="D115" s="84" t="s">
        <v>21</v>
      </c>
      <c r="E115" s="27" t="s">
        <v>514</v>
      </c>
      <c r="F115" s="28" t="s">
        <v>515</v>
      </c>
      <c r="G115" s="39" t="str">
        <f t="shared" si="6"/>
        <v>159****9135</v>
      </c>
      <c r="H115" s="83">
        <v>100</v>
      </c>
      <c r="I115" s="103" t="str">
        <f t="shared" si="7"/>
        <v>150302*******051152</v>
      </c>
    </row>
    <row r="116" s="63" customFormat="1" customHeight="1" spans="1:9">
      <c r="A116" s="38">
        <f t="shared" si="8"/>
        <v>109</v>
      </c>
      <c r="B116" s="27" t="s">
        <v>516</v>
      </c>
      <c r="C116" s="87" t="s">
        <v>517</v>
      </c>
      <c r="D116" s="84" t="s">
        <v>12</v>
      </c>
      <c r="E116" s="27" t="s">
        <v>518</v>
      </c>
      <c r="F116" s="28" t="s">
        <v>519</v>
      </c>
      <c r="G116" s="39" t="str">
        <f t="shared" si="6"/>
        <v>151****7688</v>
      </c>
      <c r="H116" s="83">
        <v>100</v>
      </c>
      <c r="I116" s="103" t="str">
        <f t="shared" si="7"/>
        <v>152801*******851142</v>
      </c>
    </row>
    <row r="117" s="63" customFormat="1" customHeight="1" spans="1:9">
      <c r="A117" s="38">
        <f t="shared" si="8"/>
        <v>110</v>
      </c>
      <c r="B117" s="27" t="s">
        <v>520</v>
      </c>
      <c r="C117" s="28" t="s">
        <v>521</v>
      </c>
      <c r="D117" s="84" t="s">
        <v>37</v>
      </c>
      <c r="E117" s="27" t="s">
        <v>522</v>
      </c>
      <c r="F117" s="28" t="s">
        <v>523</v>
      </c>
      <c r="G117" s="39" t="str">
        <f t="shared" si="6"/>
        <v>158****6421</v>
      </c>
      <c r="H117" s="83">
        <v>100</v>
      </c>
      <c r="I117" s="103" t="str">
        <f t="shared" si="7"/>
        <v>152801*******003072</v>
      </c>
    </row>
    <row r="118" s="62" customFormat="1" customHeight="1" spans="1:9">
      <c r="A118" s="36">
        <f t="shared" si="8"/>
        <v>111</v>
      </c>
      <c r="B118" s="27" t="s">
        <v>88</v>
      </c>
      <c r="C118" s="28" t="s">
        <v>89</v>
      </c>
      <c r="D118" s="27" t="s">
        <v>15</v>
      </c>
      <c r="E118" s="47" t="s">
        <v>524</v>
      </c>
      <c r="F118" s="86" t="s">
        <v>525</v>
      </c>
      <c r="G118" s="39" t="str">
        <f t="shared" si="6"/>
        <v>130****2275</v>
      </c>
      <c r="H118" s="83">
        <v>100</v>
      </c>
      <c r="I118" s="103" t="str">
        <f t="shared" si="7"/>
        <v>152801*******065562</v>
      </c>
    </row>
    <row r="119" s="2" customFormat="1" customHeight="1" spans="1:9">
      <c r="A119" s="36">
        <f t="shared" si="8"/>
        <v>112</v>
      </c>
      <c r="B119" s="49" t="s">
        <v>526</v>
      </c>
      <c r="C119" s="49" t="s">
        <v>527</v>
      </c>
      <c r="D119" s="49" t="s">
        <v>37</v>
      </c>
      <c r="E119" s="49" t="s">
        <v>528</v>
      </c>
      <c r="F119" s="49" t="s">
        <v>529</v>
      </c>
      <c r="G119" s="39" t="str">
        <f t="shared" si="6"/>
        <v>133****9155</v>
      </c>
      <c r="H119" s="83">
        <v>100</v>
      </c>
      <c r="I119" s="103" t="str">
        <f t="shared" si="7"/>
        <v>152801*******031471</v>
      </c>
    </row>
    <row r="120" s="2" customFormat="1" customHeight="1" spans="1:9">
      <c r="A120" s="36">
        <f t="shared" si="8"/>
        <v>113</v>
      </c>
      <c r="B120" s="49" t="s">
        <v>530</v>
      </c>
      <c r="C120" s="49" t="s">
        <v>531</v>
      </c>
      <c r="D120" s="49" t="s">
        <v>37</v>
      </c>
      <c r="E120" s="49" t="s">
        <v>528</v>
      </c>
      <c r="F120" s="49" t="s">
        <v>529</v>
      </c>
      <c r="G120" s="39" t="str">
        <f t="shared" si="6"/>
        <v>133****9155</v>
      </c>
      <c r="H120" s="83">
        <v>100</v>
      </c>
      <c r="I120" s="103" t="str">
        <f t="shared" si="7"/>
        <v>152801*******034071</v>
      </c>
    </row>
    <row r="121" s="2" customFormat="1" customHeight="1" spans="1:9">
      <c r="A121" s="36">
        <f t="shared" si="8"/>
        <v>114</v>
      </c>
      <c r="B121" s="49" t="s">
        <v>532</v>
      </c>
      <c r="C121" s="49" t="s">
        <v>533</v>
      </c>
      <c r="D121" s="49" t="s">
        <v>15</v>
      </c>
      <c r="E121" s="49" t="s">
        <v>534</v>
      </c>
      <c r="F121" s="49" t="s">
        <v>535</v>
      </c>
      <c r="G121" s="39" t="str">
        <f t="shared" si="6"/>
        <v>136****6284</v>
      </c>
      <c r="H121" s="83">
        <v>100</v>
      </c>
      <c r="I121" s="103" t="str">
        <f t="shared" si="7"/>
        <v>152801*******031062</v>
      </c>
    </row>
    <row r="122" s="2" customFormat="1" customHeight="1" spans="1:9">
      <c r="A122" s="36">
        <f t="shared" si="8"/>
        <v>115</v>
      </c>
      <c r="B122" s="49" t="s">
        <v>536</v>
      </c>
      <c r="C122" s="49" t="s">
        <v>537</v>
      </c>
      <c r="D122" s="49" t="s">
        <v>12</v>
      </c>
      <c r="E122" s="49" t="s">
        <v>538</v>
      </c>
      <c r="F122" s="49" t="s">
        <v>539</v>
      </c>
      <c r="G122" s="39" t="str">
        <f t="shared" si="6"/>
        <v>137****2073</v>
      </c>
      <c r="H122" s="83">
        <v>100</v>
      </c>
      <c r="I122" s="103" t="str">
        <f t="shared" si="7"/>
        <v>150102*******453141</v>
      </c>
    </row>
    <row r="123" s="2" customFormat="1" customHeight="1" spans="1:9">
      <c r="A123" s="36">
        <f t="shared" si="8"/>
        <v>116</v>
      </c>
      <c r="B123" s="26" t="s">
        <v>148</v>
      </c>
      <c r="C123" s="37" t="s">
        <v>149</v>
      </c>
      <c r="D123" s="26" t="s">
        <v>15</v>
      </c>
      <c r="E123" s="26" t="s">
        <v>540</v>
      </c>
      <c r="F123" s="37" t="s">
        <v>541</v>
      </c>
      <c r="G123" s="39" t="str">
        <f t="shared" si="6"/>
        <v>150****9150</v>
      </c>
      <c r="H123" s="83">
        <v>100</v>
      </c>
      <c r="I123" s="103" t="str">
        <f t="shared" si="7"/>
        <v>152801*******852562</v>
      </c>
    </row>
    <row r="124" s="2" customFormat="1" customHeight="1" spans="1:9">
      <c r="A124" s="36">
        <f t="shared" si="8"/>
        <v>117</v>
      </c>
      <c r="B124" s="27" t="s">
        <v>134</v>
      </c>
      <c r="C124" s="50" t="s">
        <v>135</v>
      </c>
      <c r="D124" s="27" t="s">
        <v>21</v>
      </c>
      <c r="E124" s="27" t="s">
        <v>542</v>
      </c>
      <c r="F124" s="37" t="s">
        <v>543</v>
      </c>
      <c r="G124" s="39" t="str">
        <f t="shared" si="6"/>
        <v>185****6587</v>
      </c>
      <c r="H124" s="83">
        <v>100</v>
      </c>
      <c r="I124" s="103" t="str">
        <f t="shared" si="7"/>
        <v>152801*******853352</v>
      </c>
    </row>
    <row r="125" s="2" customFormat="1" customHeight="1" spans="1:9">
      <c r="A125" s="36">
        <f t="shared" si="8"/>
        <v>118</v>
      </c>
      <c r="B125" s="26" t="s">
        <v>544</v>
      </c>
      <c r="C125" s="37" t="s">
        <v>545</v>
      </c>
      <c r="D125" s="26" t="s">
        <v>12</v>
      </c>
      <c r="E125" s="26" t="s">
        <v>546</v>
      </c>
      <c r="F125" s="87" t="s">
        <v>547</v>
      </c>
      <c r="G125" s="39" t="str">
        <f t="shared" si="6"/>
        <v>186****1533</v>
      </c>
      <c r="H125" s="83">
        <v>100</v>
      </c>
      <c r="I125" s="103" t="str">
        <f t="shared" si="7"/>
        <v>150802*******003942</v>
      </c>
    </row>
    <row r="126" s="2" customFormat="1" customHeight="1" spans="1:9">
      <c r="A126" s="36">
        <f t="shared" si="8"/>
        <v>119</v>
      </c>
      <c r="B126" s="26" t="s">
        <v>548</v>
      </c>
      <c r="C126" s="189" t="s">
        <v>549</v>
      </c>
      <c r="D126" s="26" t="s">
        <v>12</v>
      </c>
      <c r="E126" s="84" t="s">
        <v>130</v>
      </c>
      <c r="F126" s="87">
        <v>13948393852</v>
      </c>
      <c r="G126" s="39" t="str">
        <f t="shared" si="6"/>
        <v>139****3852</v>
      </c>
      <c r="H126" s="78">
        <v>100</v>
      </c>
      <c r="I126" s="103" t="str">
        <f t="shared" si="7"/>
        <v>152822*******003842</v>
      </c>
    </row>
    <row r="127" s="2" customFormat="1" customHeight="1" spans="1:9">
      <c r="A127" s="36">
        <f t="shared" si="8"/>
        <v>120</v>
      </c>
      <c r="B127" s="27" t="s">
        <v>550</v>
      </c>
      <c r="C127" s="50" t="s">
        <v>551</v>
      </c>
      <c r="D127" s="27" t="s">
        <v>37</v>
      </c>
      <c r="E127" s="27" t="s">
        <v>552</v>
      </c>
      <c r="F127" s="37" t="s">
        <v>553</v>
      </c>
      <c r="G127" s="39" t="str">
        <f t="shared" si="6"/>
        <v>139****4080</v>
      </c>
      <c r="H127" s="78">
        <v>100</v>
      </c>
      <c r="I127" s="103" t="str">
        <f t="shared" si="7"/>
        <v>152801*******062X72</v>
      </c>
    </row>
    <row r="128" s="64" customFormat="1" customHeight="1" spans="1:9">
      <c r="A128" s="36">
        <f t="shared" si="8"/>
        <v>121</v>
      </c>
      <c r="B128" s="49" t="s">
        <v>554</v>
      </c>
      <c r="C128" s="187" t="s">
        <v>555</v>
      </c>
      <c r="D128" s="49" t="s">
        <v>65</v>
      </c>
      <c r="E128" s="49" t="s">
        <v>556</v>
      </c>
      <c r="F128" s="49">
        <v>13947887439</v>
      </c>
      <c r="G128" s="39" t="str">
        <f t="shared" si="6"/>
        <v>139****7439</v>
      </c>
      <c r="H128" s="83">
        <v>100</v>
      </c>
      <c r="I128" s="103" t="str">
        <f t="shared" si="7"/>
        <v>152801*******061322</v>
      </c>
    </row>
    <row r="129" customHeight="1" spans="2:9">
      <c r="B129" s="90" t="s">
        <v>171</v>
      </c>
      <c r="C129" s="41"/>
      <c r="D129" s="4"/>
      <c r="E129" s="48"/>
      <c r="F129" s="4"/>
      <c r="G129" s="39" t="str">
        <f t="shared" si="6"/>
        <v>****</v>
      </c>
      <c r="H129" s="78"/>
      <c r="I129" s="103" t="str">
        <f t="shared" si="7"/>
        <v>*******</v>
      </c>
    </row>
    <row r="130" customHeight="1" spans="1:9">
      <c r="A130" s="38">
        <f>ROW($B130)-8</f>
        <v>122</v>
      </c>
      <c r="B130" s="106" t="s">
        <v>174</v>
      </c>
      <c r="C130" s="41" t="s">
        <v>175</v>
      </c>
      <c r="D130" s="4" t="s">
        <v>12</v>
      </c>
      <c r="E130" s="4" t="s">
        <v>171</v>
      </c>
      <c r="F130" s="4">
        <v>13947819370</v>
      </c>
      <c r="G130" s="39" t="str">
        <f t="shared" si="6"/>
        <v>139****9370</v>
      </c>
      <c r="H130" s="78">
        <v>100</v>
      </c>
      <c r="I130" s="103" t="str">
        <f t="shared" si="7"/>
        <v>152801*******061542</v>
      </c>
    </row>
    <row r="131" s="65" customFormat="1" customHeight="1" spans="1:9">
      <c r="A131" s="38">
        <f>ROW($B131)-8</f>
        <v>123</v>
      </c>
      <c r="B131" s="4" t="s">
        <v>557</v>
      </c>
      <c r="C131" s="41" t="s">
        <v>558</v>
      </c>
      <c r="D131" s="4" t="s">
        <v>12</v>
      </c>
      <c r="E131" s="4" t="s">
        <v>171</v>
      </c>
      <c r="F131" s="4">
        <v>13754180378</v>
      </c>
      <c r="G131" s="39" t="str">
        <f t="shared" si="6"/>
        <v>137****0378</v>
      </c>
      <c r="H131" s="78">
        <v>100</v>
      </c>
      <c r="I131" s="103" t="str">
        <f t="shared" si="7"/>
        <v>152801*******031642</v>
      </c>
    </row>
    <row r="132" s="62" customFormat="1" customHeight="1" spans="1:9">
      <c r="A132" s="36">
        <f>ROW($B132)-8</f>
        <v>124</v>
      </c>
      <c r="B132" s="47" t="s">
        <v>189</v>
      </c>
      <c r="C132" s="86" t="s">
        <v>190</v>
      </c>
      <c r="D132" s="47" t="s">
        <v>21</v>
      </c>
      <c r="E132" s="82" t="s">
        <v>191</v>
      </c>
      <c r="F132" s="87" t="s">
        <v>192</v>
      </c>
      <c r="G132" s="39" t="str">
        <f t="shared" si="6"/>
        <v>153****7048</v>
      </c>
      <c r="H132" s="83">
        <v>100</v>
      </c>
      <c r="I132" s="103" t="str">
        <f t="shared" si="7"/>
        <v>152826*******043352</v>
      </c>
    </row>
    <row r="133" s="65" customFormat="1" customHeight="1" spans="2:9">
      <c r="B133" s="90" t="s">
        <v>193</v>
      </c>
      <c r="C133" s="41"/>
      <c r="D133" s="4"/>
      <c r="E133" s="4"/>
      <c r="F133" s="107" t="s">
        <v>194</v>
      </c>
      <c r="G133" s="39" t="str">
        <f t="shared" ref="G133:G196" si="9">REPLACE(F133,4,4,"****")</f>
        <v>第二盒****</v>
      </c>
      <c r="H133" s="78"/>
      <c r="I133" s="103" t="str">
        <f t="shared" ref="I133:I196" si="10">REPLACE(C133,7,8,"*******")</f>
        <v>*******</v>
      </c>
    </row>
    <row r="134" s="2" customFormat="1" customHeight="1" spans="1:9">
      <c r="A134" s="38">
        <f t="shared" ref="A134:A181" si="11">ROW($B134)-9</f>
        <v>125</v>
      </c>
      <c r="B134" s="98" t="s">
        <v>233</v>
      </c>
      <c r="C134" s="188" t="s">
        <v>559</v>
      </c>
      <c r="D134" s="98" t="s">
        <v>21</v>
      </c>
      <c r="E134" s="98" t="s">
        <v>560</v>
      </c>
      <c r="F134" s="99" t="s">
        <v>561</v>
      </c>
      <c r="G134" s="39" t="str">
        <f t="shared" si="9"/>
        <v>150****7010</v>
      </c>
      <c r="H134" s="78">
        <v>100</v>
      </c>
      <c r="I134" s="103" t="str">
        <f t="shared" si="10"/>
        <v>152801*******0335</v>
      </c>
    </row>
    <row r="135" s="2" customFormat="1" customHeight="1" spans="1:9">
      <c r="A135" s="38">
        <f t="shared" si="11"/>
        <v>126</v>
      </c>
      <c r="B135" s="26" t="s">
        <v>198</v>
      </c>
      <c r="C135" s="37" t="s">
        <v>199</v>
      </c>
      <c r="D135" s="26" t="s">
        <v>37</v>
      </c>
      <c r="E135" s="84" t="s">
        <v>562</v>
      </c>
      <c r="F135" s="87" t="s">
        <v>563</v>
      </c>
      <c r="G135" s="39" t="str">
        <f t="shared" si="9"/>
        <v>150****7983</v>
      </c>
      <c r="H135" s="83">
        <v>100</v>
      </c>
      <c r="I135" s="103" t="str">
        <f t="shared" si="10"/>
        <v>152801*******031372</v>
      </c>
    </row>
    <row r="136" customHeight="1" spans="1:9">
      <c r="A136" s="38">
        <f t="shared" si="11"/>
        <v>127</v>
      </c>
      <c r="B136" s="100" t="s">
        <v>210</v>
      </c>
      <c r="C136" s="25" t="s">
        <v>211</v>
      </c>
      <c r="D136" s="39" t="s">
        <v>12</v>
      </c>
      <c r="E136" s="39" t="s">
        <v>193</v>
      </c>
      <c r="F136" s="39">
        <v>15147898471</v>
      </c>
      <c r="G136" s="39" t="str">
        <f t="shared" si="9"/>
        <v>151****8471</v>
      </c>
      <c r="H136" s="78">
        <v>100</v>
      </c>
      <c r="I136" s="103" t="str">
        <f t="shared" si="10"/>
        <v>152801*******032642</v>
      </c>
    </row>
    <row r="137" s="66" customFormat="1" customHeight="1" spans="1:9">
      <c r="A137" s="38">
        <f t="shared" si="11"/>
        <v>128</v>
      </c>
      <c r="B137" s="108" t="s">
        <v>564</v>
      </c>
      <c r="C137" s="84" t="s">
        <v>565</v>
      </c>
      <c r="D137" s="48" t="s">
        <v>15</v>
      </c>
      <c r="E137" s="48" t="s">
        <v>193</v>
      </c>
      <c r="F137" s="48">
        <v>13947876002</v>
      </c>
      <c r="G137" s="39" t="str">
        <f t="shared" si="9"/>
        <v>139****6002</v>
      </c>
      <c r="H137" s="78">
        <v>100</v>
      </c>
      <c r="I137" s="103" t="str">
        <f t="shared" si="10"/>
        <v>152801*******032662B1</v>
      </c>
    </row>
    <row r="138" customHeight="1" spans="1:9">
      <c r="A138" s="38">
        <f t="shared" si="11"/>
        <v>129</v>
      </c>
      <c r="B138" s="100" t="s">
        <v>216</v>
      </c>
      <c r="C138" s="25" t="s">
        <v>217</v>
      </c>
      <c r="D138" s="39" t="s">
        <v>12</v>
      </c>
      <c r="E138" s="39" t="s">
        <v>193</v>
      </c>
      <c r="F138" s="39">
        <v>13848786630</v>
      </c>
      <c r="G138" s="39" t="str">
        <f t="shared" si="9"/>
        <v>138****6630</v>
      </c>
      <c r="H138" s="78">
        <v>100</v>
      </c>
      <c r="I138" s="103" t="str">
        <f t="shared" si="10"/>
        <v>152801*******032942</v>
      </c>
    </row>
    <row r="139" customHeight="1" spans="1:9">
      <c r="A139" s="38">
        <f t="shared" si="11"/>
        <v>130</v>
      </c>
      <c r="B139" s="100" t="s">
        <v>566</v>
      </c>
      <c r="C139" s="25" t="s">
        <v>567</v>
      </c>
      <c r="D139" s="39" t="s">
        <v>12</v>
      </c>
      <c r="E139" s="39" t="s">
        <v>193</v>
      </c>
      <c r="F139" s="39">
        <v>15648425444</v>
      </c>
      <c r="G139" s="39" t="str">
        <f t="shared" si="9"/>
        <v>156****5444</v>
      </c>
      <c r="H139" s="78">
        <v>100</v>
      </c>
      <c r="I139" s="103" t="str">
        <f t="shared" si="10"/>
        <v>152801*******035342</v>
      </c>
    </row>
    <row r="140" customHeight="1" spans="1:9">
      <c r="A140" s="38">
        <f t="shared" si="11"/>
        <v>131</v>
      </c>
      <c r="B140" s="100" t="s">
        <v>218</v>
      </c>
      <c r="C140" s="25" t="s">
        <v>219</v>
      </c>
      <c r="D140" s="39" t="s">
        <v>15</v>
      </c>
      <c r="E140" s="39" t="s">
        <v>193</v>
      </c>
      <c r="F140" s="39">
        <v>15247352162</v>
      </c>
      <c r="G140" s="39" t="str">
        <f t="shared" si="9"/>
        <v>152****2162</v>
      </c>
      <c r="H140" s="78">
        <v>100</v>
      </c>
      <c r="I140" s="103" t="str">
        <f t="shared" si="10"/>
        <v>152801*******031062</v>
      </c>
    </row>
    <row r="141" customHeight="1" spans="1:9">
      <c r="A141" s="38">
        <f t="shared" si="11"/>
        <v>132</v>
      </c>
      <c r="B141" s="100" t="s">
        <v>228</v>
      </c>
      <c r="C141" s="25" t="s">
        <v>229</v>
      </c>
      <c r="D141" s="39" t="s">
        <v>73</v>
      </c>
      <c r="E141" s="39" t="s">
        <v>193</v>
      </c>
      <c r="F141" s="39">
        <v>15847888271</v>
      </c>
      <c r="G141" s="39" t="str">
        <f t="shared" si="9"/>
        <v>158****8271</v>
      </c>
      <c r="H141" s="78">
        <v>100</v>
      </c>
      <c r="I141" s="103" t="str">
        <f t="shared" si="10"/>
        <v>152801*******032471</v>
      </c>
    </row>
    <row r="142" customHeight="1" spans="1:9">
      <c r="A142" s="38">
        <f t="shared" si="11"/>
        <v>133</v>
      </c>
      <c r="B142" s="100" t="s">
        <v>230</v>
      </c>
      <c r="C142" s="26" t="s">
        <v>231</v>
      </c>
      <c r="D142" s="39" t="s">
        <v>232</v>
      </c>
      <c r="E142" s="39" t="s">
        <v>193</v>
      </c>
      <c r="F142" s="39">
        <v>13739900808</v>
      </c>
      <c r="G142" s="39" t="str">
        <f t="shared" si="9"/>
        <v>137****0808</v>
      </c>
      <c r="H142" s="78">
        <v>100</v>
      </c>
      <c r="I142" s="103" t="str">
        <f t="shared" si="10"/>
        <v>152801*******031671</v>
      </c>
    </row>
    <row r="143" customHeight="1" spans="1:9">
      <c r="A143" s="38">
        <f t="shared" si="11"/>
        <v>134</v>
      </c>
      <c r="B143" s="100" t="s">
        <v>568</v>
      </c>
      <c r="C143" s="25" t="s">
        <v>569</v>
      </c>
      <c r="D143" s="39" t="s">
        <v>570</v>
      </c>
      <c r="E143" s="39" t="s">
        <v>193</v>
      </c>
      <c r="F143" s="39">
        <v>15044889596</v>
      </c>
      <c r="G143" s="39" t="str">
        <f t="shared" si="9"/>
        <v>150****9596</v>
      </c>
      <c r="H143" s="78">
        <v>100</v>
      </c>
      <c r="I143" s="103" t="str">
        <f t="shared" si="10"/>
        <v>152801*******034172</v>
      </c>
    </row>
    <row r="144" customHeight="1" spans="1:9">
      <c r="A144" s="38">
        <f t="shared" si="11"/>
        <v>135</v>
      </c>
      <c r="B144" s="100" t="s">
        <v>237</v>
      </c>
      <c r="C144" s="25" t="s">
        <v>238</v>
      </c>
      <c r="D144" s="39" t="s">
        <v>160</v>
      </c>
      <c r="E144" s="39" t="s">
        <v>193</v>
      </c>
      <c r="F144" s="39">
        <v>13614789891</v>
      </c>
      <c r="G144" s="39" t="str">
        <f t="shared" si="9"/>
        <v>136****9891</v>
      </c>
      <c r="H144" s="78">
        <v>100</v>
      </c>
      <c r="I144" s="103" t="str">
        <f t="shared" si="10"/>
        <v>152801*******032471</v>
      </c>
    </row>
    <row r="145" customHeight="1" spans="1:9">
      <c r="A145" s="38">
        <f t="shared" si="11"/>
        <v>136</v>
      </c>
      <c r="B145" s="100" t="s">
        <v>243</v>
      </c>
      <c r="C145" s="79" t="s">
        <v>244</v>
      </c>
      <c r="D145" s="39" t="s">
        <v>18</v>
      </c>
      <c r="E145" s="39" t="s">
        <v>193</v>
      </c>
      <c r="F145" s="39">
        <v>18704974007</v>
      </c>
      <c r="G145" s="39" t="str">
        <f t="shared" si="9"/>
        <v>187****4007</v>
      </c>
      <c r="H145" s="78">
        <v>100</v>
      </c>
      <c r="I145" s="103" t="str">
        <f t="shared" si="10"/>
        <v>152801*******034911</v>
      </c>
    </row>
    <row r="146" customHeight="1" spans="1:9">
      <c r="A146" s="38">
        <f t="shared" si="11"/>
        <v>137</v>
      </c>
      <c r="B146" s="100" t="s">
        <v>249</v>
      </c>
      <c r="C146" s="25" t="s">
        <v>250</v>
      </c>
      <c r="D146" s="39" t="s">
        <v>12</v>
      </c>
      <c r="E146" s="39" t="s">
        <v>193</v>
      </c>
      <c r="F146" s="39">
        <v>13514786618</v>
      </c>
      <c r="G146" s="39" t="str">
        <f t="shared" si="9"/>
        <v>135****6618</v>
      </c>
      <c r="H146" s="78">
        <v>100</v>
      </c>
      <c r="I146" s="103" t="str">
        <f t="shared" si="10"/>
        <v>152801*******122441</v>
      </c>
    </row>
    <row r="147" customHeight="1" spans="1:9">
      <c r="A147" s="38">
        <f t="shared" si="11"/>
        <v>138</v>
      </c>
      <c r="B147" s="100" t="s">
        <v>251</v>
      </c>
      <c r="C147" s="25" t="s">
        <v>252</v>
      </c>
      <c r="D147" s="39" t="s">
        <v>15</v>
      </c>
      <c r="E147" s="39" t="s">
        <v>193</v>
      </c>
      <c r="F147" s="39">
        <v>18547867762</v>
      </c>
      <c r="G147" s="39" t="str">
        <f t="shared" si="9"/>
        <v>185****7762</v>
      </c>
      <c r="H147" s="78">
        <v>100</v>
      </c>
      <c r="I147" s="103" t="str">
        <f t="shared" si="10"/>
        <v>152801*******031462</v>
      </c>
    </row>
    <row r="148" customHeight="1" spans="1:9">
      <c r="A148" s="38">
        <f t="shared" si="11"/>
        <v>139</v>
      </c>
      <c r="B148" s="100" t="s">
        <v>253</v>
      </c>
      <c r="C148" s="25" t="s">
        <v>254</v>
      </c>
      <c r="D148" s="39" t="s">
        <v>12</v>
      </c>
      <c r="E148" s="39" t="s">
        <v>193</v>
      </c>
      <c r="F148" s="39">
        <v>13848785477</v>
      </c>
      <c r="G148" s="39" t="str">
        <f t="shared" si="9"/>
        <v>138****5477</v>
      </c>
      <c r="H148" s="78">
        <v>100</v>
      </c>
      <c r="I148" s="103" t="str">
        <f t="shared" si="10"/>
        <v>152801*******061041</v>
      </c>
    </row>
    <row r="149" customHeight="1" spans="1:9">
      <c r="A149" s="38">
        <f t="shared" si="11"/>
        <v>140</v>
      </c>
      <c r="B149" s="100" t="s">
        <v>255</v>
      </c>
      <c r="C149" s="25" t="s">
        <v>256</v>
      </c>
      <c r="D149" s="39" t="s">
        <v>15</v>
      </c>
      <c r="E149" s="39" t="s">
        <v>193</v>
      </c>
      <c r="F149" s="39">
        <v>15048807912</v>
      </c>
      <c r="G149" s="39" t="str">
        <f t="shared" si="9"/>
        <v>150****7912</v>
      </c>
      <c r="H149" s="78">
        <v>100</v>
      </c>
      <c r="I149" s="103" t="str">
        <f t="shared" si="10"/>
        <v>152801*******832562</v>
      </c>
    </row>
    <row r="150" s="58" customFormat="1" customHeight="1" spans="1:9">
      <c r="A150" s="38">
        <f t="shared" si="11"/>
        <v>141</v>
      </c>
      <c r="B150" s="100" t="s">
        <v>265</v>
      </c>
      <c r="C150" s="25" t="s">
        <v>266</v>
      </c>
      <c r="D150" s="39" t="s">
        <v>73</v>
      </c>
      <c r="E150" s="39" t="s">
        <v>193</v>
      </c>
      <c r="F150" s="109">
        <v>13804786609</v>
      </c>
      <c r="G150" s="39" t="str">
        <f t="shared" si="9"/>
        <v>138****6609</v>
      </c>
      <c r="H150" s="78">
        <v>100</v>
      </c>
      <c r="I150" s="103" t="str">
        <f t="shared" si="10"/>
        <v>152801*******854X71</v>
      </c>
    </row>
    <row r="151" customHeight="1" spans="1:9">
      <c r="A151" s="38">
        <f t="shared" si="11"/>
        <v>142</v>
      </c>
      <c r="B151" s="100" t="s">
        <v>267</v>
      </c>
      <c r="C151" s="25" t="s">
        <v>268</v>
      </c>
      <c r="D151" s="39" t="s">
        <v>15</v>
      </c>
      <c r="E151" s="39" t="s">
        <v>193</v>
      </c>
      <c r="F151" s="39">
        <v>15334998333</v>
      </c>
      <c r="G151" s="39" t="str">
        <f t="shared" si="9"/>
        <v>153****8333</v>
      </c>
      <c r="H151" s="78">
        <v>100</v>
      </c>
      <c r="I151" s="103" t="str">
        <f t="shared" si="10"/>
        <v>152801*******001062</v>
      </c>
    </row>
    <row r="152" customHeight="1" spans="1:9">
      <c r="A152" s="38">
        <f t="shared" si="11"/>
        <v>143</v>
      </c>
      <c r="B152" s="100" t="s">
        <v>235</v>
      </c>
      <c r="C152" s="190" t="s">
        <v>236</v>
      </c>
      <c r="D152" s="4" t="s">
        <v>12</v>
      </c>
      <c r="E152" s="4" t="s">
        <v>193</v>
      </c>
      <c r="F152" s="4">
        <v>15147854108</v>
      </c>
      <c r="G152" s="39" t="str">
        <f t="shared" si="9"/>
        <v>151****4108</v>
      </c>
      <c r="H152" s="78">
        <v>100</v>
      </c>
      <c r="I152" s="103" t="str">
        <f t="shared" si="10"/>
        <v>152801*******301342</v>
      </c>
    </row>
    <row r="153" customHeight="1" spans="1:9">
      <c r="A153" s="38">
        <f t="shared" si="11"/>
        <v>144</v>
      </c>
      <c r="B153" s="100" t="s">
        <v>273</v>
      </c>
      <c r="C153" s="25" t="s">
        <v>274</v>
      </c>
      <c r="D153" s="39" t="s">
        <v>21</v>
      </c>
      <c r="E153" s="39" t="s">
        <v>193</v>
      </c>
      <c r="F153" s="39">
        <v>13019588508</v>
      </c>
      <c r="G153" s="39" t="str">
        <f t="shared" si="9"/>
        <v>130****8508</v>
      </c>
      <c r="H153" s="78">
        <v>100</v>
      </c>
      <c r="I153" s="103" t="str">
        <f t="shared" si="10"/>
        <v>152801*******002052</v>
      </c>
    </row>
    <row r="154" customHeight="1" spans="1:9">
      <c r="A154" s="38">
        <f t="shared" si="11"/>
        <v>145</v>
      </c>
      <c r="B154" s="100" t="s">
        <v>571</v>
      </c>
      <c r="C154" s="41" t="s">
        <v>572</v>
      </c>
      <c r="D154" s="4" t="s">
        <v>65</v>
      </c>
      <c r="E154" s="4" t="s">
        <v>193</v>
      </c>
      <c r="F154" s="4">
        <v>13088478065</v>
      </c>
      <c r="G154" s="39" t="str">
        <f t="shared" si="9"/>
        <v>130****8065</v>
      </c>
      <c r="H154" s="78">
        <v>100</v>
      </c>
      <c r="I154" s="103" t="str">
        <f t="shared" si="10"/>
        <v>152801*******004422</v>
      </c>
    </row>
    <row r="155" customHeight="1" spans="1:9">
      <c r="A155" s="38">
        <f t="shared" si="11"/>
        <v>146</v>
      </c>
      <c r="B155" s="100" t="s">
        <v>573</v>
      </c>
      <c r="C155" s="41" t="s">
        <v>574</v>
      </c>
      <c r="D155" s="4" t="s">
        <v>12</v>
      </c>
      <c r="E155" s="4" t="s">
        <v>193</v>
      </c>
      <c r="F155" s="4">
        <v>18847828268</v>
      </c>
      <c r="G155" s="39" t="str">
        <f t="shared" si="9"/>
        <v>188****8268</v>
      </c>
      <c r="H155" s="78">
        <v>100</v>
      </c>
      <c r="I155" s="103" t="str">
        <f t="shared" si="10"/>
        <v>152823*******372342</v>
      </c>
    </row>
    <row r="156" s="59" customFormat="1" customHeight="1" spans="1:9">
      <c r="A156" s="38">
        <f t="shared" si="11"/>
        <v>147</v>
      </c>
      <c r="B156" s="100" t="s">
        <v>575</v>
      </c>
      <c r="C156" s="41" t="s">
        <v>576</v>
      </c>
      <c r="D156" s="4" t="s">
        <v>18</v>
      </c>
      <c r="E156" s="4" t="s">
        <v>193</v>
      </c>
      <c r="F156" s="5" t="s">
        <v>577</v>
      </c>
      <c r="G156" s="39" t="str">
        <f t="shared" si="9"/>
        <v>135****3308</v>
      </c>
      <c r="H156" s="78">
        <v>100</v>
      </c>
      <c r="I156" s="103" t="str">
        <f t="shared" si="10"/>
        <v>152801*******061611</v>
      </c>
    </row>
    <row r="157" s="59" customFormat="1" customHeight="1" spans="1:9">
      <c r="A157" s="38">
        <f t="shared" si="11"/>
        <v>148</v>
      </c>
      <c r="B157" s="100" t="s">
        <v>278</v>
      </c>
      <c r="C157" s="41" t="s">
        <v>279</v>
      </c>
      <c r="D157" s="4" t="s">
        <v>65</v>
      </c>
      <c r="E157" s="4" t="s">
        <v>193</v>
      </c>
      <c r="F157" s="5" t="s">
        <v>280</v>
      </c>
      <c r="G157" s="39" t="str">
        <f t="shared" si="9"/>
        <v>139****0531</v>
      </c>
      <c r="H157" s="78">
        <v>100</v>
      </c>
      <c r="I157" s="103" t="str">
        <f t="shared" si="10"/>
        <v>152801*******872721</v>
      </c>
    </row>
    <row r="158" s="59" customFormat="1" customHeight="1" spans="1:9">
      <c r="A158" s="38">
        <f t="shared" si="11"/>
        <v>149</v>
      </c>
      <c r="B158" s="100" t="s">
        <v>578</v>
      </c>
      <c r="C158" s="41" t="s">
        <v>579</v>
      </c>
      <c r="D158" s="4" t="s">
        <v>15</v>
      </c>
      <c r="E158" s="4" t="s">
        <v>193</v>
      </c>
      <c r="F158" s="5" t="s">
        <v>580</v>
      </c>
      <c r="G158" s="39" t="str">
        <f t="shared" si="9"/>
        <v>221****</v>
      </c>
      <c r="H158" s="78">
        <v>100</v>
      </c>
      <c r="I158" s="103" t="str">
        <f t="shared" si="10"/>
        <v>152801*******031162</v>
      </c>
    </row>
    <row r="159" s="67" customFormat="1" customHeight="1" spans="1:9">
      <c r="A159" s="38">
        <f t="shared" si="11"/>
        <v>150</v>
      </c>
      <c r="B159" s="95" t="s">
        <v>261</v>
      </c>
      <c r="C159" s="96" t="s">
        <v>581</v>
      </c>
      <c r="D159" s="95" t="s">
        <v>21</v>
      </c>
      <c r="E159" s="108" t="s">
        <v>193</v>
      </c>
      <c r="F159" s="108">
        <v>15647815417</v>
      </c>
      <c r="G159" s="39" t="str">
        <f t="shared" si="9"/>
        <v>156****5417</v>
      </c>
      <c r="H159" s="78">
        <v>100</v>
      </c>
      <c r="I159" s="103" t="str">
        <f t="shared" si="10"/>
        <v>152801*******033452</v>
      </c>
    </row>
    <row r="160" s="63" customFormat="1" customHeight="1" spans="1:9">
      <c r="A160" s="38">
        <f t="shared" si="11"/>
        <v>151</v>
      </c>
      <c r="B160" s="27" t="s">
        <v>582</v>
      </c>
      <c r="C160" s="28" t="s">
        <v>583</v>
      </c>
      <c r="D160" s="27" t="s">
        <v>15</v>
      </c>
      <c r="E160" s="27" t="s">
        <v>193</v>
      </c>
      <c r="F160" s="28" t="s">
        <v>584</v>
      </c>
      <c r="G160" s="39" t="str">
        <f t="shared" si="9"/>
        <v>130****7652</v>
      </c>
      <c r="H160" s="83">
        <v>100</v>
      </c>
      <c r="I160" s="103" t="str">
        <f t="shared" si="10"/>
        <v>152801*******812X62</v>
      </c>
    </row>
    <row r="161" s="63" customFormat="1" customHeight="1" spans="1:9">
      <c r="A161" s="38">
        <f t="shared" si="11"/>
        <v>152</v>
      </c>
      <c r="B161" s="27" t="s">
        <v>290</v>
      </c>
      <c r="C161" s="28" t="s">
        <v>291</v>
      </c>
      <c r="D161" s="27" t="s">
        <v>15</v>
      </c>
      <c r="E161" s="27" t="s">
        <v>193</v>
      </c>
      <c r="F161" s="28" t="s">
        <v>292</v>
      </c>
      <c r="G161" s="39" t="str">
        <f t="shared" si="9"/>
        <v>151****7031</v>
      </c>
      <c r="H161" s="83">
        <v>100</v>
      </c>
      <c r="I161" s="103" t="str">
        <f t="shared" si="10"/>
        <v>152801*******811962</v>
      </c>
    </row>
    <row r="162" s="62" customFormat="1" ht="21" customHeight="1" spans="1:9">
      <c r="A162" s="38">
        <f t="shared" si="11"/>
        <v>153</v>
      </c>
      <c r="B162" s="41" t="s">
        <v>585</v>
      </c>
      <c r="C162" s="81" t="s">
        <v>586</v>
      </c>
      <c r="D162" s="26" t="s">
        <v>37</v>
      </c>
      <c r="E162" s="82" t="s">
        <v>193</v>
      </c>
      <c r="F162" s="82" t="s">
        <v>587</v>
      </c>
      <c r="G162" s="39" t="str">
        <f t="shared" si="9"/>
        <v>156****8699</v>
      </c>
      <c r="H162" s="83">
        <v>100</v>
      </c>
      <c r="I162" s="103" t="str">
        <f t="shared" si="10"/>
        <v>152801*******121X72</v>
      </c>
    </row>
    <row r="163" s="62" customFormat="1" ht="21" customHeight="1" spans="1:9">
      <c r="A163" s="38">
        <f t="shared" si="11"/>
        <v>154</v>
      </c>
      <c r="B163" s="41" t="s">
        <v>588</v>
      </c>
      <c r="C163" s="81" t="s">
        <v>589</v>
      </c>
      <c r="D163" s="26" t="s">
        <v>12</v>
      </c>
      <c r="E163" s="82" t="s">
        <v>590</v>
      </c>
      <c r="F163" s="82" t="s">
        <v>591</v>
      </c>
      <c r="G163" s="39" t="str">
        <f t="shared" si="9"/>
        <v>130****8387</v>
      </c>
      <c r="H163" s="83">
        <v>100</v>
      </c>
      <c r="I163" s="103" t="str">
        <f t="shared" si="10"/>
        <v>152823*******051242</v>
      </c>
    </row>
    <row r="164" s="63" customFormat="1" customHeight="1" spans="1:9">
      <c r="A164" s="38">
        <f t="shared" si="11"/>
        <v>155</v>
      </c>
      <c r="B164" s="27" t="s">
        <v>204</v>
      </c>
      <c r="C164" s="28" t="s">
        <v>205</v>
      </c>
      <c r="D164" s="27" t="s">
        <v>65</v>
      </c>
      <c r="E164" s="27" t="s">
        <v>206</v>
      </c>
      <c r="F164" s="28" t="s">
        <v>207</v>
      </c>
      <c r="G164" s="39" t="str">
        <f t="shared" si="9"/>
        <v>137****3926</v>
      </c>
      <c r="H164" s="83">
        <v>100</v>
      </c>
      <c r="I164" s="103" t="str">
        <f t="shared" si="10"/>
        <v>152801*******033522</v>
      </c>
    </row>
    <row r="165" s="63" customFormat="1" customHeight="1" spans="1:9">
      <c r="A165" s="38">
        <f t="shared" si="11"/>
        <v>156</v>
      </c>
      <c r="B165" s="27" t="s">
        <v>592</v>
      </c>
      <c r="C165" s="28" t="s">
        <v>593</v>
      </c>
      <c r="D165" s="27" t="s">
        <v>21</v>
      </c>
      <c r="E165" s="27" t="s">
        <v>594</v>
      </c>
      <c r="F165" s="28" t="s">
        <v>595</v>
      </c>
      <c r="G165" s="39" t="str">
        <f t="shared" si="9"/>
        <v>130****2621</v>
      </c>
      <c r="H165" s="83">
        <v>100</v>
      </c>
      <c r="I165" s="103" t="str">
        <f t="shared" si="10"/>
        <v>152801*******031X52</v>
      </c>
    </row>
    <row r="166" s="63" customFormat="1" customHeight="1" spans="1:9">
      <c r="A166" s="38">
        <f t="shared" si="11"/>
        <v>157</v>
      </c>
      <c r="B166" s="27" t="s">
        <v>596</v>
      </c>
      <c r="C166" s="28" t="s">
        <v>597</v>
      </c>
      <c r="D166" s="84" t="s">
        <v>12</v>
      </c>
      <c r="E166" s="27" t="s">
        <v>598</v>
      </c>
      <c r="F166" s="28" t="s">
        <v>599</v>
      </c>
      <c r="G166" s="39" t="str">
        <f t="shared" si="9"/>
        <v>150****2200</v>
      </c>
      <c r="H166" s="83">
        <v>100</v>
      </c>
      <c r="I166" s="103" t="str">
        <f t="shared" si="10"/>
        <v>152801*******091242</v>
      </c>
    </row>
    <row r="167" s="63" customFormat="1" customHeight="1" spans="1:9">
      <c r="A167" s="38">
        <f t="shared" si="11"/>
        <v>158</v>
      </c>
      <c r="B167" s="27" t="s">
        <v>600</v>
      </c>
      <c r="C167" s="28" t="s">
        <v>601</v>
      </c>
      <c r="D167" s="84" t="s">
        <v>65</v>
      </c>
      <c r="E167" s="27" t="s">
        <v>602</v>
      </c>
      <c r="F167" s="28" t="s">
        <v>603</v>
      </c>
      <c r="G167" s="39" t="str">
        <f t="shared" si="9"/>
        <v>133****8886</v>
      </c>
      <c r="H167" s="83">
        <v>100</v>
      </c>
      <c r="I167" s="103" t="str">
        <f t="shared" si="10"/>
        <v>152801*******031922</v>
      </c>
    </row>
    <row r="168" s="63" customFormat="1" customHeight="1" spans="1:9">
      <c r="A168" s="38">
        <f t="shared" si="11"/>
        <v>159</v>
      </c>
      <c r="B168" s="27" t="s">
        <v>604</v>
      </c>
      <c r="C168" s="28" t="s">
        <v>605</v>
      </c>
      <c r="D168" s="84" t="s">
        <v>65</v>
      </c>
      <c r="E168" s="27" t="s">
        <v>606</v>
      </c>
      <c r="F168" s="28" t="s">
        <v>607</v>
      </c>
      <c r="G168" s="39" t="str">
        <f t="shared" si="9"/>
        <v>189****0016</v>
      </c>
      <c r="H168" s="83">
        <v>100</v>
      </c>
      <c r="I168" s="103" t="str">
        <f t="shared" si="10"/>
        <v>152801*******031022</v>
      </c>
    </row>
    <row r="169" s="63" customFormat="1" customHeight="1" spans="1:9">
      <c r="A169" s="38">
        <f t="shared" si="11"/>
        <v>160</v>
      </c>
      <c r="B169" s="26" t="s">
        <v>608</v>
      </c>
      <c r="C169" s="89" t="s">
        <v>609</v>
      </c>
      <c r="D169" s="110" t="s">
        <v>12</v>
      </c>
      <c r="E169" s="27" t="s">
        <v>610</v>
      </c>
      <c r="F169" s="28" t="s">
        <v>611</v>
      </c>
      <c r="G169" s="39" t="str">
        <f t="shared" si="9"/>
        <v>182****8034</v>
      </c>
      <c r="H169" s="83">
        <v>100</v>
      </c>
      <c r="I169" s="103" t="str">
        <f t="shared" si="10"/>
        <v>152801*******031742</v>
      </c>
    </row>
    <row r="170" s="62" customFormat="1" customHeight="1" spans="1:9">
      <c r="A170" s="36">
        <f t="shared" si="11"/>
        <v>161</v>
      </c>
      <c r="B170" s="27" t="s">
        <v>293</v>
      </c>
      <c r="C170" s="86" t="s">
        <v>294</v>
      </c>
      <c r="D170" s="27" t="s">
        <v>12</v>
      </c>
      <c r="E170" s="27" t="s">
        <v>612</v>
      </c>
      <c r="F170" s="87" t="s">
        <v>296</v>
      </c>
      <c r="G170" s="39" t="str">
        <f t="shared" si="9"/>
        <v>150****8058</v>
      </c>
      <c r="H170" s="83">
        <v>100</v>
      </c>
      <c r="I170" s="103" t="str">
        <f t="shared" si="10"/>
        <v>152801*******039442</v>
      </c>
    </row>
    <row r="171" s="68" customFormat="1" customHeight="1" spans="1:9">
      <c r="A171" s="88">
        <f t="shared" si="11"/>
        <v>162</v>
      </c>
      <c r="B171" s="97" t="s">
        <v>208</v>
      </c>
      <c r="C171" s="97" t="s">
        <v>209</v>
      </c>
      <c r="D171" s="97" t="s">
        <v>15</v>
      </c>
      <c r="E171" s="97" t="s">
        <v>613</v>
      </c>
      <c r="F171" s="97" t="s">
        <v>614</v>
      </c>
      <c r="G171" s="39" t="str">
        <f t="shared" si="9"/>
        <v>155****1712</v>
      </c>
      <c r="H171" s="111">
        <v>100</v>
      </c>
      <c r="I171" s="103" t="str">
        <f t="shared" si="10"/>
        <v>152801*******032162</v>
      </c>
    </row>
    <row r="172" s="2" customFormat="1" customHeight="1" spans="1:9">
      <c r="A172" s="88">
        <f t="shared" si="11"/>
        <v>163</v>
      </c>
      <c r="B172" s="26" t="s">
        <v>615</v>
      </c>
      <c r="C172" s="37" t="s">
        <v>616</v>
      </c>
      <c r="D172" s="26" t="s">
        <v>21</v>
      </c>
      <c r="E172" s="26" t="s">
        <v>617</v>
      </c>
      <c r="F172" s="81" t="s">
        <v>618</v>
      </c>
      <c r="G172" s="39" t="str">
        <f t="shared" si="9"/>
        <v>131****8976</v>
      </c>
      <c r="H172" s="83">
        <v>100</v>
      </c>
      <c r="I172" s="103" t="str">
        <f t="shared" si="10"/>
        <v>150802*******033952</v>
      </c>
    </row>
    <row r="173" s="62" customFormat="1" customHeight="1" spans="1:9">
      <c r="A173" s="36">
        <f t="shared" si="11"/>
        <v>164</v>
      </c>
      <c r="B173" s="49" t="s">
        <v>619</v>
      </c>
      <c r="C173" s="49" t="s">
        <v>620</v>
      </c>
      <c r="D173" s="49" t="s">
        <v>18</v>
      </c>
      <c r="E173" s="49" t="s">
        <v>193</v>
      </c>
      <c r="F173" s="49">
        <v>13514786487</v>
      </c>
      <c r="G173" s="39" t="str">
        <f t="shared" si="9"/>
        <v>135****6487</v>
      </c>
      <c r="H173" s="83">
        <v>100</v>
      </c>
      <c r="I173" s="103" t="str">
        <f t="shared" si="10"/>
        <v>152801*******092X12</v>
      </c>
    </row>
    <row r="174" s="2" customFormat="1" customHeight="1" spans="1:9">
      <c r="A174" s="36">
        <f t="shared" si="11"/>
        <v>165</v>
      </c>
      <c r="B174" s="26" t="s">
        <v>621</v>
      </c>
      <c r="C174" s="37" t="s">
        <v>622</v>
      </c>
      <c r="D174" s="26" t="s">
        <v>21</v>
      </c>
      <c r="E174" s="26" t="s">
        <v>612</v>
      </c>
      <c r="F174" s="37" t="s">
        <v>623</v>
      </c>
      <c r="G174" s="39" t="str">
        <f t="shared" si="9"/>
        <v>139****5273</v>
      </c>
      <c r="H174" s="83">
        <v>100</v>
      </c>
      <c r="I174" s="103" t="str">
        <f t="shared" si="10"/>
        <v>152801*******184452</v>
      </c>
    </row>
    <row r="175" s="2" customFormat="1" customHeight="1" spans="1:9">
      <c r="A175" s="36">
        <f t="shared" si="11"/>
        <v>166</v>
      </c>
      <c r="B175" s="26" t="s">
        <v>624</v>
      </c>
      <c r="C175" s="37" t="s">
        <v>625</v>
      </c>
      <c r="D175" s="26" t="s">
        <v>37</v>
      </c>
      <c r="E175" s="26" t="s">
        <v>626</v>
      </c>
      <c r="F175" s="37" t="s">
        <v>627</v>
      </c>
      <c r="G175" s="39" t="str">
        <f t="shared" si="9"/>
        <v>137****3391</v>
      </c>
      <c r="H175" s="83">
        <v>100</v>
      </c>
      <c r="I175" s="103" t="str">
        <f t="shared" si="10"/>
        <v>152801*******091472</v>
      </c>
    </row>
    <row r="176" s="2" customFormat="1" customHeight="1" spans="1:9">
      <c r="A176" s="36">
        <f t="shared" si="11"/>
        <v>167</v>
      </c>
      <c r="B176" s="26" t="s">
        <v>628</v>
      </c>
      <c r="C176" s="189" t="s">
        <v>629</v>
      </c>
      <c r="D176" s="26" t="s">
        <v>12</v>
      </c>
      <c r="E176" s="26" t="s">
        <v>630</v>
      </c>
      <c r="F176" s="50" t="s">
        <v>631</v>
      </c>
      <c r="G176" s="39" t="str">
        <f t="shared" si="9"/>
        <v>187****8274</v>
      </c>
      <c r="H176" s="78">
        <v>100</v>
      </c>
      <c r="I176" s="103" t="str">
        <f t="shared" si="10"/>
        <v>152801*******091142</v>
      </c>
    </row>
    <row r="177" s="61" customFormat="1" customHeight="1" spans="1:9">
      <c r="A177" s="36">
        <f t="shared" si="11"/>
        <v>168</v>
      </c>
      <c r="B177" s="98" t="s">
        <v>632</v>
      </c>
      <c r="C177" s="188" t="s">
        <v>633</v>
      </c>
      <c r="D177" s="98" t="s">
        <v>18</v>
      </c>
      <c r="E177" s="98" t="s">
        <v>193</v>
      </c>
      <c r="F177" s="99" t="s">
        <v>634</v>
      </c>
      <c r="G177" s="39" t="str">
        <f t="shared" si="9"/>
        <v>158****7888</v>
      </c>
      <c r="H177" s="78">
        <v>100</v>
      </c>
      <c r="I177" s="103" t="str">
        <f t="shared" si="10"/>
        <v>152801*******0316</v>
      </c>
    </row>
    <row r="178" s="61" customFormat="1" customHeight="1" spans="1:9">
      <c r="A178" s="36">
        <f t="shared" si="11"/>
        <v>169</v>
      </c>
      <c r="B178" s="98" t="s">
        <v>635</v>
      </c>
      <c r="C178" s="188" t="s">
        <v>636</v>
      </c>
      <c r="D178" s="98" t="s">
        <v>12</v>
      </c>
      <c r="E178" s="98" t="s">
        <v>193</v>
      </c>
      <c r="F178" s="99" t="s">
        <v>637</v>
      </c>
      <c r="G178" s="39" t="str">
        <f t="shared" si="9"/>
        <v>150****9986</v>
      </c>
      <c r="H178" s="78">
        <v>100</v>
      </c>
      <c r="I178" s="103" t="str">
        <f t="shared" si="10"/>
        <v>152801*******0342</v>
      </c>
    </row>
    <row r="179" s="61" customFormat="1" customHeight="1" spans="1:9">
      <c r="A179" s="36">
        <f t="shared" si="11"/>
        <v>170</v>
      </c>
      <c r="B179" s="98" t="s">
        <v>222</v>
      </c>
      <c r="C179" s="99" t="s">
        <v>638</v>
      </c>
      <c r="D179" s="98" t="s">
        <v>12</v>
      </c>
      <c r="E179" s="98" t="s">
        <v>193</v>
      </c>
      <c r="F179" s="99" t="s">
        <v>639</v>
      </c>
      <c r="G179" s="39" t="str">
        <f t="shared" si="9"/>
        <v>132****6911</v>
      </c>
      <c r="H179" s="78">
        <v>100</v>
      </c>
      <c r="I179" s="103" t="str">
        <f t="shared" si="10"/>
        <v>152801*******0319</v>
      </c>
    </row>
    <row r="180" s="1" customFormat="1" customHeight="1" spans="1:9">
      <c r="A180" s="36">
        <f t="shared" si="11"/>
        <v>171</v>
      </c>
      <c r="B180" s="10" t="s">
        <v>640</v>
      </c>
      <c r="C180" s="191" t="s">
        <v>641</v>
      </c>
      <c r="D180" s="10" t="s">
        <v>12</v>
      </c>
      <c r="E180" s="112" t="s">
        <v>642</v>
      </c>
      <c r="F180" s="14" t="s">
        <v>643</v>
      </c>
      <c r="G180" s="39" t="str">
        <f t="shared" si="9"/>
        <v>150****8915</v>
      </c>
      <c r="H180" s="113">
        <v>200</v>
      </c>
      <c r="I180" s="103" t="str">
        <f t="shared" si="10"/>
        <v>152801*******031841</v>
      </c>
    </row>
    <row r="181" s="1" customFormat="1" customHeight="1" spans="1:9">
      <c r="A181" s="36">
        <f t="shared" si="11"/>
        <v>172</v>
      </c>
      <c r="B181" s="10" t="s">
        <v>644</v>
      </c>
      <c r="C181" s="191" t="s">
        <v>645</v>
      </c>
      <c r="D181" s="10" t="s">
        <v>12</v>
      </c>
      <c r="E181" s="10" t="s">
        <v>646</v>
      </c>
      <c r="F181" s="14" t="s">
        <v>647</v>
      </c>
      <c r="G181" s="39" t="str">
        <f t="shared" si="9"/>
        <v>186****6876</v>
      </c>
      <c r="H181" s="113">
        <v>200</v>
      </c>
      <c r="I181" s="103" t="str">
        <f t="shared" si="10"/>
        <v>152801*******031142</v>
      </c>
    </row>
    <row r="182" s="67" customFormat="1" customHeight="1" spans="2:9">
      <c r="B182" s="90" t="s">
        <v>299</v>
      </c>
      <c r="C182" s="114"/>
      <c r="D182" s="115"/>
      <c r="E182" s="116"/>
      <c r="F182" s="116"/>
      <c r="G182" s="39" t="str">
        <f t="shared" si="9"/>
        <v>****</v>
      </c>
      <c r="H182" s="78"/>
      <c r="I182" s="103" t="str">
        <f t="shared" si="10"/>
        <v>*******</v>
      </c>
    </row>
    <row r="183" s="2" customFormat="1" customHeight="1" spans="1:9">
      <c r="A183" s="38">
        <f t="shared" ref="A183:A209" si="12">ROW($B183)-10</f>
        <v>173</v>
      </c>
      <c r="B183" s="49" t="s">
        <v>648</v>
      </c>
      <c r="C183" s="49" t="s">
        <v>649</v>
      </c>
      <c r="D183" s="49" t="s">
        <v>15</v>
      </c>
      <c r="E183" s="49" t="s">
        <v>650</v>
      </c>
      <c r="F183" s="49" t="s">
        <v>651</v>
      </c>
      <c r="G183" s="39" t="str">
        <f t="shared" si="9"/>
        <v>150****0227</v>
      </c>
      <c r="H183" s="83">
        <v>100</v>
      </c>
      <c r="I183" s="103" t="str">
        <f t="shared" si="10"/>
        <v>152801*******062X62</v>
      </c>
    </row>
    <row r="184" s="18" customFormat="1" customHeight="1" spans="1:9">
      <c r="A184" s="38">
        <f t="shared" si="12"/>
        <v>174</v>
      </c>
      <c r="B184" s="4" t="s">
        <v>652</v>
      </c>
      <c r="C184" s="186" t="s">
        <v>653</v>
      </c>
      <c r="D184" s="4" t="s">
        <v>232</v>
      </c>
      <c r="E184" s="4" t="s">
        <v>299</v>
      </c>
      <c r="F184" s="4">
        <v>15044875856</v>
      </c>
      <c r="G184" s="39" t="str">
        <f t="shared" si="9"/>
        <v>150****5856</v>
      </c>
      <c r="H184" s="78">
        <v>100</v>
      </c>
      <c r="I184" s="103" t="str">
        <f t="shared" si="10"/>
        <v>152801*******791271</v>
      </c>
    </row>
    <row r="185" customHeight="1" spans="1:9">
      <c r="A185" s="38">
        <f t="shared" si="12"/>
        <v>175</v>
      </c>
      <c r="B185" s="39" t="s">
        <v>654</v>
      </c>
      <c r="C185" s="79" t="s">
        <v>655</v>
      </c>
      <c r="D185" s="39" t="s">
        <v>232</v>
      </c>
      <c r="E185" s="4" t="s">
        <v>299</v>
      </c>
      <c r="F185" s="39">
        <v>15304785921</v>
      </c>
      <c r="G185" s="39" t="str">
        <f t="shared" si="9"/>
        <v>153****5921</v>
      </c>
      <c r="H185" s="78">
        <v>100</v>
      </c>
      <c r="I185" s="103" t="str">
        <f t="shared" si="10"/>
        <v>152801*******036672</v>
      </c>
    </row>
    <row r="186" s="65" customFormat="1" customHeight="1" spans="1:9">
      <c r="A186" s="38">
        <f t="shared" si="12"/>
        <v>176</v>
      </c>
      <c r="B186" s="4" t="s">
        <v>300</v>
      </c>
      <c r="C186" s="41" t="s">
        <v>301</v>
      </c>
      <c r="D186" s="4" t="s">
        <v>15</v>
      </c>
      <c r="E186" s="4" t="s">
        <v>299</v>
      </c>
      <c r="F186" s="4">
        <v>13514781225</v>
      </c>
      <c r="G186" s="39" t="str">
        <f t="shared" si="9"/>
        <v>135****1225</v>
      </c>
      <c r="H186" s="78">
        <v>100</v>
      </c>
      <c r="I186" s="103" t="str">
        <f t="shared" si="10"/>
        <v>150802*******332762</v>
      </c>
    </row>
    <row r="187" customHeight="1" spans="1:9">
      <c r="A187" s="38">
        <f t="shared" si="12"/>
        <v>177</v>
      </c>
      <c r="B187" s="39" t="s">
        <v>656</v>
      </c>
      <c r="C187" s="25" t="s">
        <v>657</v>
      </c>
      <c r="D187" s="39" t="s">
        <v>21</v>
      </c>
      <c r="E187" s="4" t="s">
        <v>299</v>
      </c>
      <c r="F187" s="39">
        <v>13948180855</v>
      </c>
      <c r="G187" s="39" t="str">
        <f t="shared" si="9"/>
        <v>139****0855</v>
      </c>
      <c r="H187" s="78">
        <v>100</v>
      </c>
      <c r="I187" s="103" t="str">
        <f t="shared" si="10"/>
        <v>152824*******002152</v>
      </c>
    </row>
    <row r="188" s="65" customFormat="1" customHeight="1" spans="1:9">
      <c r="A188" s="38">
        <f t="shared" si="12"/>
        <v>178</v>
      </c>
      <c r="B188" s="4" t="s">
        <v>658</v>
      </c>
      <c r="C188" s="25" t="s">
        <v>659</v>
      </c>
      <c r="D188" s="39" t="s">
        <v>65</v>
      </c>
      <c r="E188" s="4" t="s">
        <v>299</v>
      </c>
      <c r="F188" s="39">
        <v>15147926866</v>
      </c>
      <c r="G188" s="39" t="str">
        <f t="shared" si="9"/>
        <v>151****6866</v>
      </c>
      <c r="H188" s="78">
        <v>100</v>
      </c>
      <c r="I188" s="103" t="str">
        <f t="shared" si="10"/>
        <v>152801*******121X22</v>
      </c>
    </row>
    <row r="189" s="65" customFormat="1" customHeight="1" spans="1:9">
      <c r="A189" s="38">
        <f t="shared" si="12"/>
        <v>179</v>
      </c>
      <c r="B189" s="4" t="s">
        <v>660</v>
      </c>
      <c r="C189" s="41" t="s">
        <v>661</v>
      </c>
      <c r="D189" s="4" t="s">
        <v>12</v>
      </c>
      <c r="E189" s="4" t="s">
        <v>299</v>
      </c>
      <c r="F189" s="4">
        <v>15848721179</v>
      </c>
      <c r="G189" s="39" t="str">
        <f t="shared" si="9"/>
        <v>158****1179</v>
      </c>
      <c r="H189" s="78">
        <v>100</v>
      </c>
      <c r="I189" s="103" t="str">
        <f t="shared" si="10"/>
        <v>152801*******061542</v>
      </c>
    </row>
    <row r="190" customHeight="1" spans="1:9">
      <c r="A190" s="38">
        <f t="shared" si="12"/>
        <v>180</v>
      </c>
      <c r="B190" s="4" t="s">
        <v>662</v>
      </c>
      <c r="C190" s="25" t="s">
        <v>663</v>
      </c>
      <c r="D190" s="39" t="s">
        <v>65</v>
      </c>
      <c r="E190" s="4" t="s">
        <v>299</v>
      </c>
      <c r="F190" s="39">
        <v>18647898966</v>
      </c>
      <c r="G190" s="39" t="str">
        <f t="shared" si="9"/>
        <v>186****8966</v>
      </c>
      <c r="H190" s="78">
        <v>100</v>
      </c>
      <c r="I190" s="103" t="str">
        <f t="shared" si="10"/>
        <v>150802*******033322</v>
      </c>
    </row>
    <row r="191" customHeight="1" spans="1:9">
      <c r="A191" s="38">
        <f t="shared" si="12"/>
        <v>181</v>
      </c>
      <c r="B191" s="39" t="s">
        <v>664</v>
      </c>
      <c r="C191" s="25" t="s">
        <v>665</v>
      </c>
      <c r="D191" s="39" t="s">
        <v>12</v>
      </c>
      <c r="E191" s="4" t="s">
        <v>299</v>
      </c>
      <c r="F191" s="39">
        <v>13948186161</v>
      </c>
      <c r="G191" s="39" t="str">
        <f t="shared" si="9"/>
        <v>139****6161</v>
      </c>
      <c r="H191" s="78">
        <v>100</v>
      </c>
      <c r="I191" s="103" t="str">
        <f t="shared" si="10"/>
        <v>152801*******061542</v>
      </c>
    </row>
    <row r="192" customHeight="1" spans="1:9">
      <c r="A192" s="38">
        <f t="shared" si="12"/>
        <v>182</v>
      </c>
      <c r="B192" s="4" t="s">
        <v>666</v>
      </c>
      <c r="C192" s="25" t="s">
        <v>667</v>
      </c>
      <c r="D192" s="39" t="s">
        <v>12</v>
      </c>
      <c r="E192" s="4" t="s">
        <v>299</v>
      </c>
      <c r="F192" s="39">
        <v>18647873466</v>
      </c>
      <c r="G192" s="39" t="str">
        <f t="shared" si="9"/>
        <v>186****3466</v>
      </c>
      <c r="H192" s="78">
        <v>100</v>
      </c>
      <c r="I192" s="103" t="str">
        <f t="shared" si="10"/>
        <v>152801*******031742</v>
      </c>
    </row>
    <row r="193" s="65" customFormat="1" customHeight="1" spans="1:9">
      <c r="A193" s="38">
        <f t="shared" si="12"/>
        <v>183</v>
      </c>
      <c r="B193" s="39" t="s">
        <v>668</v>
      </c>
      <c r="C193" s="79" t="s">
        <v>669</v>
      </c>
      <c r="D193" s="39" t="s">
        <v>18</v>
      </c>
      <c r="E193" s="4" t="s">
        <v>299</v>
      </c>
      <c r="F193" s="39">
        <v>15804789858</v>
      </c>
      <c r="G193" s="39" t="str">
        <f t="shared" si="9"/>
        <v>158****9858</v>
      </c>
      <c r="H193" s="78">
        <v>100</v>
      </c>
      <c r="I193" s="103" t="str">
        <f t="shared" si="10"/>
        <v>152801*******034911</v>
      </c>
    </row>
    <row r="194" s="18" customFormat="1" customHeight="1" spans="1:9">
      <c r="A194" s="38">
        <f t="shared" si="12"/>
        <v>184</v>
      </c>
      <c r="B194" s="4" t="s">
        <v>670</v>
      </c>
      <c r="C194" s="41" t="s">
        <v>671</v>
      </c>
      <c r="D194" s="4" t="s">
        <v>65</v>
      </c>
      <c r="E194" s="4" t="s">
        <v>299</v>
      </c>
      <c r="F194" s="4">
        <v>13947847628</v>
      </c>
      <c r="G194" s="39" t="str">
        <f t="shared" si="9"/>
        <v>139****7628</v>
      </c>
      <c r="H194" s="78">
        <v>100</v>
      </c>
      <c r="I194" s="103" t="str">
        <f t="shared" si="10"/>
        <v>152801*******063721</v>
      </c>
    </row>
    <row r="195" s="66" customFormat="1" customHeight="1" spans="1:9">
      <c r="A195" s="38">
        <f t="shared" si="12"/>
        <v>185</v>
      </c>
      <c r="B195" s="48" t="s">
        <v>672</v>
      </c>
      <c r="C195" s="117" t="s">
        <v>673</v>
      </c>
      <c r="D195" s="48" t="s">
        <v>65</v>
      </c>
      <c r="E195" s="4" t="s">
        <v>299</v>
      </c>
      <c r="F195" s="48">
        <v>13614886393</v>
      </c>
      <c r="G195" s="39" t="str">
        <f t="shared" si="9"/>
        <v>136****6393</v>
      </c>
      <c r="H195" s="78">
        <v>100</v>
      </c>
      <c r="I195" s="103" t="str">
        <f t="shared" si="10"/>
        <v>152801*******031621</v>
      </c>
    </row>
    <row r="196" s="65" customFormat="1" customHeight="1" spans="1:9">
      <c r="A196" s="38">
        <f t="shared" si="12"/>
        <v>186</v>
      </c>
      <c r="B196" s="4" t="s">
        <v>674</v>
      </c>
      <c r="C196" s="79" t="s">
        <v>675</v>
      </c>
      <c r="D196" s="4" t="s">
        <v>12</v>
      </c>
      <c r="E196" s="4" t="s">
        <v>299</v>
      </c>
      <c r="F196" s="4">
        <v>15044811900</v>
      </c>
      <c r="G196" s="39" t="str">
        <f t="shared" si="9"/>
        <v>150****1900</v>
      </c>
      <c r="H196" s="78">
        <v>100</v>
      </c>
      <c r="I196" s="103" t="str">
        <f t="shared" si="10"/>
        <v>152801*******032142</v>
      </c>
    </row>
    <row r="197" s="65" customFormat="1" customHeight="1" spans="1:9">
      <c r="A197" s="38">
        <f t="shared" si="12"/>
        <v>187</v>
      </c>
      <c r="B197" s="4" t="s">
        <v>676</v>
      </c>
      <c r="C197" s="41" t="s">
        <v>677</v>
      </c>
      <c r="D197" s="4" t="s">
        <v>12</v>
      </c>
      <c r="E197" s="4" t="s">
        <v>299</v>
      </c>
      <c r="F197" s="4">
        <v>13848586098</v>
      </c>
      <c r="G197" s="39" t="str">
        <f t="shared" ref="G197:G210" si="13">REPLACE(F197,4,4,"****")</f>
        <v>138****6098</v>
      </c>
      <c r="H197" s="78">
        <v>100</v>
      </c>
      <c r="I197" s="103" t="str">
        <f t="shared" ref="I197:I210" si="14">REPLACE(C197,7,8,"*******")</f>
        <v>152801*******061241</v>
      </c>
    </row>
    <row r="198" customHeight="1" spans="1:9">
      <c r="A198" s="38">
        <f t="shared" si="12"/>
        <v>188</v>
      </c>
      <c r="B198" s="39" t="s">
        <v>678</v>
      </c>
      <c r="C198" s="80" t="s">
        <v>679</v>
      </c>
      <c r="D198" s="39" t="s">
        <v>37</v>
      </c>
      <c r="E198" s="4" t="s">
        <v>299</v>
      </c>
      <c r="F198" s="39">
        <v>13847899348</v>
      </c>
      <c r="G198" s="39" t="str">
        <f t="shared" si="13"/>
        <v>138****9348</v>
      </c>
      <c r="H198" s="78">
        <v>100</v>
      </c>
      <c r="I198" s="103" t="str">
        <f t="shared" si="14"/>
        <v>152801*******792272</v>
      </c>
    </row>
    <row r="199" s="69" customFormat="1" customHeight="1" spans="1:9">
      <c r="A199" s="38">
        <f t="shared" si="12"/>
        <v>189</v>
      </c>
      <c r="B199" s="39" t="s">
        <v>680</v>
      </c>
      <c r="C199" s="25" t="s">
        <v>681</v>
      </c>
      <c r="D199" s="39" t="s">
        <v>570</v>
      </c>
      <c r="E199" s="4" t="s">
        <v>299</v>
      </c>
      <c r="F199" s="39">
        <v>18904786833</v>
      </c>
      <c r="G199" s="39" t="str">
        <f t="shared" si="13"/>
        <v>189****6833</v>
      </c>
      <c r="H199" s="78">
        <v>100</v>
      </c>
      <c r="I199" s="103" t="str">
        <f t="shared" si="14"/>
        <v>152801*******091772</v>
      </c>
    </row>
    <row r="200" customHeight="1" spans="1:9">
      <c r="A200" s="38">
        <f t="shared" si="12"/>
        <v>190</v>
      </c>
      <c r="B200" s="39" t="s">
        <v>682</v>
      </c>
      <c r="C200" s="25" t="s">
        <v>683</v>
      </c>
      <c r="D200" s="39" t="s">
        <v>12</v>
      </c>
      <c r="E200" s="4" t="s">
        <v>299</v>
      </c>
      <c r="F200" s="39">
        <v>13947808370</v>
      </c>
      <c r="G200" s="39" t="str">
        <f t="shared" si="13"/>
        <v>139****8370</v>
      </c>
      <c r="H200" s="78">
        <v>100</v>
      </c>
      <c r="I200" s="103" t="str">
        <f t="shared" si="14"/>
        <v>152801*******121042</v>
      </c>
    </row>
    <row r="201" customHeight="1" spans="1:9">
      <c r="A201" s="38">
        <f t="shared" si="12"/>
        <v>191</v>
      </c>
      <c r="B201" s="39" t="s">
        <v>684</v>
      </c>
      <c r="C201" s="80" t="s">
        <v>685</v>
      </c>
      <c r="D201" s="39" t="s">
        <v>12</v>
      </c>
      <c r="E201" s="4" t="s">
        <v>299</v>
      </c>
      <c r="F201" s="39">
        <v>12404789229</v>
      </c>
      <c r="G201" s="39" t="str">
        <f t="shared" si="13"/>
        <v>124****9229</v>
      </c>
      <c r="H201" s="78">
        <v>100</v>
      </c>
      <c r="I201" s="103" t="str">
        <f t="shared" si="14"/>
        <v>152801*******031641</v>
      </c>
    </row>
    <row r="202" customHeight="1" spans="1:9">
      <c r="A202" s="38">
        <f t="shared" si="12"/>
        <v>192</v>
      </c>
      <c r="B202" s="39" t="s">
        <v>686</v>
      </c>
      <c r="C202" s="25" t="s">
        <v>687</v>
      </c>
      <c r="D202" s="39" t="s">
        <v>570</v>
      </c>
      <c r="E202" s="4" t="s">
        <v>299</v>
      </c>
      <c r="F202" s="39">
        <v>18947485456</v>
      </c>
      <c r="G202" s="39" t="str">
        <f t="shared" si="13"/>
        <v>189****5456</v>
      </c>
      <c r="H202" s="78">
        <v>100</v>
      </c>
      <c r="I202" s="103" t="str">
        <f t="shared" si="14"/>
        <v>152801*******121072</v>
      </c>
    </row>
    <row r="203" customHeight="1" spans="1:9">
      <c r="A203" s="38">
        <f t="shared" si="12"/>
        <v>193</v>
      </c>
      <c r="B203" s="39" t="s">
        <v>688</v>
      </c>
      <c r="C203" s="25" t="s">
        <v>689</v>
      </c>
      <c r="D203" s="39" t="s">
        <v>18</v>
      </c>
      <c r="E203" s="4" t="s">
        <v>299</v>
      </c>
      <c r="F203" s="39">
        <v>18647888447</v>
      </c>
      <c r="G203" s="39" t="str">
        <f t="shared" si="13"/>
        <v>186****8447</v>
      </c>
      <c r="H203" s="78">
        <v>100</v>
      </c>
      <c r="I203" s="103" t="str">
        <f t="shared" si="14"/>
        <v>152801*******392411</v>
      </c>
    </row>
    <row r="204" s="65" customFormat="1" customHeight="1" spans="1:9">
      <c r="A204" s="38">
        <f t="shared" si="12"/>
        <v>194</v>
      </c>
      <c r="B204" s="4" t="s">
        <v>201</v>
      </c>
      <c r="C204" s="41" t="s">
        <v>202</v>
      </c>
      <c r="D204" s="4" t="s">
        <v>15</v>
      </c>
      <c r="E204" s="4" t="s">
        <v>299</v>
      </c>
      <c r="F204" s="4">
        <v>13009587959</v>
      </c>
      <c r="G204" s="39" t="str">
        <f t="shared" si="13"/>
        <v>130****7959</v>
      </c>
      <c r="H204" s="78">
        <v>100</v>
      </c>
      <c r="I204" s="103" t="str">
        <f t="shared" si="14"/>
        <v>140105*******132862</v>
      </c>
    </row>
    <row r="205" s="65" customFormat="1" customHeight="1" spans="1:9">
      <c r="A205" s="38">
        <f t="shared" si="12"/>
        <v>195</v>
      </c>
      <c r="B205" s="4" t="s">
        <v>690</v>
      </c>
      <c r="C205" s="41" t="s">
        <v>691</v>
      </c>
      <c r="D205" s="4" t="s">
        <v>12</v>
      </c>
      <c r="E205" s="4" t="s">
        <v>299</v>
      </c>
      <c r="F205" s="4">
        <v>15848738184</v>
      </c>
      <c r="G205" s="39" t="str">
        <f t="shared" si="13"/>
        <v>158****8184</v>
      </c>
      <c r="H205" s="78">
        <v>100</v>
      </c>
      <c r="I205" s="103" t="str">
        <f t="shared" si="14"/>
        <v>152801*******031X42</v>
      </c>
    </row>
    <row r="206" s="66" customFormat="1" customHeight="1" spans="1:9">
      <c r="A206" s="38">
        <f t="shared" si="12"/>
        <v>196</v>
      </c>
      <c r="B206" s="48" t="s">
        <v>692</v>
      </c>
      <c r="C206" s="117" t="s">
        <v>693</v>
      </c>
      <c r="D206" s="48" t="s">
        <v>570</v>
      </c>
      <c r="E206" s="4" t="s">
        <v>299</v>
      </c>
      <c r="F206" s="48">
        <v>15332889862</v>
      </c>
      <c r="G206" s="39" t="str">
        <f t="shared" si="13"/>
        <v>153****9862</v>
      </c>
      <c r="H206" s="78">
        <v>100</v>
      </c>
      <c r="I206" s="103" t="str">
        <f t="shared" si="14"/>
        <v>152801*******032971</v>
      </c>
    </row>
    <row r="207" s="66" customFormat="1" customHeight="1" spans="1:9">
      <c r="A207" s="38">
        <f t="shared" si="12"/>
        <v>197</v>
      </c>
      <c r="B207" s="4" t="s">
        <v>694</v>
      </c>
      <c r="C207" s="41" t="s">
        <v>695</v>
      </c>
      <c r="D207" s="48" t="s">
        <v>12</v>
      </c>
      <c r="E207" s="4" t="s">
        <v>299</v>
      </c>
      <c r="F207" s="4">
        <v>13654785258</v>
      </c>
      <c r="G207" s="39" t="str">
        <f t="shared" si="13"/>
        <v>136****5258</v>
      </c>
      <c r="H207" s="78">
        <v>100</v>
      </c>
      <c r="I207" s="103" t="str">
        <f t="shared" si="14"/>
        <v>150802*******792442</v>
      </c>
    </row>
    <row r="208" s="18" customFormat="1" customHeight="1" spans="1:9">
      <c r="A208" s="38">
        <f t="shared" si="12"/>
        <v>198</v>
      </c>
      <c r="B208" s="4" t="s">
        <v>696</v>
      </c>
      <c r="C208" s="41" t="s">
        <v>697</v>
      </c>
      <c r="D208" s="4" t="s">
        <v>73</v>
      </c>
      <c r="E208" s="4" t="s">
        <v>299</v>
      </c>
      <c r="F208" s="4">
        <v>14794787191</v>
      </c>
      <c r="G208" s="39" t="str">
        <f t="shared" si="13"/>
        <v>147****7191</v>
      </c>
      <c r="H208" s="78">
        <v>100</v>
      </c>
      <c r="I208" s="103" t="str">
        <f t="shared" si="14"/>
        <v>152801*******033071</v>
      </c>
    </row>
    <row r="209" s="62" customFormat="1" customHeight="1" spans="1:9">
      <c r="A209" s="36">
        <f t="shared" si="12"/>
        <v>199</v>
      </c>
      <c r="B209" s="27" t="s">
        <v>698</v>
      </c>
      <c r="C209" s="86" t="s">
        <v>699</v>
      </c>
      <c r="D209" s="27" t="s">
        <v>37</v>
      </c>
      <c r="E209" s="82" t="s">
        <v>700</v>
      </c>
      <c r="F209" s="87" t="s">
        <v>701</v>
      </c>
      <c r="G209" s="39" t="str">
        <f t="shared" si="13"/>
        <v>139****7984</v>
      </c>
      <c r="H209" s="83">
        <v>100</v>
      </c>
      <c r="I209" s="103" t="str">
        <f t="shared" si="14"/>
        <v>152801*******854X71</v>
      </c>
    </row>
    <row r="210" s="65" customFormat="1" customHeight="1" spans="1:9">
      <c r="A210" s="38"/>
      <c r="B210" s="103"/>
      <c r="C210" s="118" t="e">
        <f>"一级"&amp;COUNTIF(#REF!,困难!#REF!)&amp;"人、"&amp;"二级"&amp;COUNTIF(#REF!,困难!#REF!)&amp;"人"</f>
        <v>#REF!</v>
      </c>
      <c r="D210" s="119"/>
      <c r="E210" s="120" t="s">
        <v>702</v>
      </c>
      <c r="F210" s="39"/>
      <c r="G210" s="39" t="str">
        <f t="shared" si="13"/>
        <v>****</v>
      </c>
      <c r="H210" s="121">
        <f>SUM($H$3:$H209)</f>
        <v>20100</v>
      </c>
      <c r="I210" s="103" t="e">
        <f t="shared" si="14"/>
        <v>#REF!</v>
      </c>
    </row>
    <row r="211" s="70" customFormat="1" customHeight="1" spans="1:9">
      <c r="A211" s="122" t="s">
        <v>302</v>
      </c>
      <c r="B211" s="123"/>
      <c r="C211" s="123"/>
      <c r="D211" s="123"/>
      <c r="E211" s="123"/>
      <c r="F211" s="123"/>
      <c r="G211" s="123"/>
      <c r="H211" s="123"/>
      <c r="I211" s="124"/>
    </row>
  </sheetData>
  <autoFilter ref="A1:H211">
    <extLst/>
  </autoFilter>
  <mergeCells count="4">
    <mergeCell ref="A1:I1"/>
    <mergeCell ref="C210:D210"/>
    <mergeCell ref="A211:I211"/>
    <mergeCell ref="F36:F37"/>
  </mergeCells>
  <conditionalFormatting sqref="B30">
    <cfRule type="duplicateValues" dxfId="0" priority="5"/>
  </conditionalFormatting>
  <conditionalFormatting sqref="B31">
    <cfRule type="duplicateValues" dxfId="0" priority="1"/>
  </conditionalFormatting>
  <conditionalFormatting sqref="C31">
    <cfRule type="duplicateValues" dxfId="0" priority="2"/>
  </conditionalFormatting>
  <conditionalFormatting sqref="C35">
    <cfRule type="duplicateValues" dxfId="0" priority="14"/>
  </conditionalFormatting>
  <conditionalFormatting sqref="B39">
    <cfRule type="duplicateValues" dxfId="0" priority="31"/>
  </conditionalFormatting>
  <conditionalFormatting sqref="B66">
    <cfRule type="duplicateValues" dxfId="0" priority="29"/>
  </conditionalFormatting>
  <conditionalFormatting sqref="C86">
    <cfRule type="duplicateValues" dxfId="0" priority="10"/>
  </conditionalFormatting>
  <conditionalFormatting sqref="B98">
    <cfRule type="duplicateValues" dxfId="0" priority="26"/>
  </conditionalFormatting>
  <conditionalFormatting sqref="B100">
    <cfRule type="duplicateValues" dxfId="0" priority="25"/>
  </conditionalFormatting>
  <conditionalFormatting sqref="B101">
    <cfRule type="duplicateValues" dxfId="0" priority="24"/>
  </conditionalFormatting>
  <conditionalFormatting sqref="C118">
    <cfRule type="duplicateValues" dxfId="0" priority="12"/>
  </conditionalFormatting>
  <conditionalFormatting sqref="C126">
    <cfRule type="duplicateValues" dxfId="0" priority="8"/>
  </conditionalFormatting>
  <conditionalFormatting sqref="B127">
    <cfRule type="duplicateValues" dxfId="0" priority="3"/>
  </conditionalFormatting>
  <conditionalFormatting sqref="C127">
    <cfRule type="duplicateValues" dxfId="0" priority="4"/>
  </conditionalFormatting>
  <conditionalFormatting sqref="B130">
    <cfRule type="duplicateValues" dxfId="0" priority="34"/>
  </conditionalFormatting>
  <conditionalFormatting sqref="C4:C20 C184:C208 C182 C164:C169 C73:C77 C59:C70 C129:C131 C87:C111 C113:C117 C136:C159 C84 C133 C57 C33:C34 C36:C54 C22:C23">
    <cfRule type="duplicateValues" dxfId="0" priority="37"/>
  </conditionalFormatting>
  <conditionalFormatting sqref="C21 C162:C163 C112">
    <cfRule type="duplicateValues" dxfId="0" priority="13"/>
  </conditionalFormatting>
  <conditionalFormatting sqref="C29 C172 C135 C123:C124 C78:C79">
    <cfRule type="duplicateValues" dxfId="0" priority="11"/>
  </conditionalFormatting>
  <conditionalFormatting sqref="C30 C176 C81">
    <cfRule type="duplicateValues" dxfId="0" priority="7"/>
  </conditionalFormatting>
  <conditionalFormatting sqref="C56 C174:C175 C125">
    <cfRule type="duplicateValues" dxfId="0" priority="9"/>
  </conditionalFormatting>
  <conditionalFormatting sqref="C71:C72 C160:C161">
    <cfRule type="duplicateValues" dxfId="0" priority="15"/>
  </conditionalFormatting>
  <conditionalFormatting sqref="B81 B176">
    <cfRule type="duplicateValues" dxfId="0" priority="6"/>
  </conditionalFormatting>
  <dataValidations count="1">
    <dataValidation type="list" allowBlank="1" showInputMessage="1" showErrorMessage="1" sqref="D18 D19 D20 D33 D43 D44 D50 D51 D52 D70 D71 D110 D111 D118 D158 D159 D160 D161 D164 D165 D182 D156:D157">
      <formula1>"视力,听力,言语,肢体,智力,精神,言语  听力,肢体 视力,多重"</formula1>
    </dataValidation>
  </dataValidations>
  <pageMargins left="0.432638888888889" right="0.236111111111111" top="0.511805555555556" bottom="0.747916666666667" header="0.314583333333333" footer="0.314583333333333"/>
  <pageSetup paperSize="9" orientation="portrait" horizontalDpi="600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1"/>
  <sheetViews>
    <sheetView view="pageBreakPreview" zoomScaleNormal="100" workbookViewId="0">
      <selection activeCell="I16" sqref="I16"/>
    </sheetView>
  </sheetViews>
  <sheetFormatPr defaultColWidth="9" defaultRowHeight="18" customHeight="1"/>
  <cols>
    <col min="1" max="1" width="3.37962962962963" customWidth="1"/>
    <col min="2" max="3" width="6.62962962962963" customWidth="1"/>
    <col min="4" max="4" width="22.6296296296296" style="19" customWidth="1"/>
    <col min="5" max="5" width="8.62962962962963" customWidth="1"/>
    <col min="6" max="7" width="4.62962962962963" customWidth="1"/>
    <col min="8" max="8" width="10" customWidth="1"/>
    <col min="9" max="9" width="6.62962962962963" style="20" customWidth="1"/>
    <col min="10" max="10" width="12.6296296296296" customWidth="1"/>
    <col min="11" max="11" width="21.5" style="20" customWidth="1"/>
    <col min="12" max="12" width="16" customWidth="1"/>
    <col min="13" max="13" width="8.37962962962963" style="20" customWidth="1"/>
    <col min="14" max="14" width="10.8796296296296" customWidth="1"/>
  </cols>
  <sheetData>
    <row r="1" ht="25" customHeight="1" spans="1:14">
      <c r="A1" s="21" t="s">
        <v>703</v>
      </c>
      <c r="B1" s="2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="15" customFormat="1" ht="26" customHeight="1" spans="1:14">
      <c r="A2" s="23">
        <f>ROW($C2)-3</f>
        <v>-1</v>
      </c>
      <c r="B2" s="24" t="s">
        <v>704</v>
      </c>
      <c r="C2" s="24" t="s">
        <v>705</v>
      </c>
      <c r="D2" s="25" t="s">
        <v>706</v>
      </c>
      <c r="E2" s="24" t="s">
        <v>18</v>
      </c>
      <c r="F2" s="24" t="s">
        <v>707</v>
      </c>
      <c r="G2" s="24" t="s">
        <v>708</v>
      </c>
      <c r="H2" s="24" t="s">
        <v>8</v>
      </c>
      <c r="I2" s="24" t="s">
        <v>709</v>
      </c>
      <c r="J2" s="24">
        <v>15847898561</v>
      </c>
      <c r="K2" s="43" t="s">
        <v>710</v>
      </c>
      <c r="L2" s="43" t="s">
        <v>711</v>
      </c>
      <c r="M2" s="44" t="s">
        <v>712</v>
      </c>
      <c r="N2" s="43" t="s">
        <v>713</v>
      </c>
    </row>
    <row r="3" s="16" customFormat="1" ht="26" customHeight="1" spans="1:20">
      <c r="A3" s="23">
        <f t="shared" ref="A3:A6" si="0">ROW($C3)-9</f>
        <v>-6</v>
      </c>
      <c r="B3" s="26"/>
      <c r="C3" s="27" t="s">
        <v>714</v>
      </c>
      <c r="D3" s="28" t="s">
        <v>715</v>
      </c>
      <c r="E3" s="27" t="s">
        <v>12</v>
      </c>
      <c r="F3" s="27" t="s">
        <v>716</v>
      </c>
      <c r="G3" s="27" t="s">
        <v>708</v>
      </c>
      <c r="H3" s="27" t="s">
        <v>193</v>
      </c>
      <c r="I3" s="27" t="s">
        <v>717</v>
      </c>
      <c r="J3" s="28" t="s">
        <v>718</v>
      </c>
      <c r="K3" s="43" t="s">
        <v>719</v>
      </c>
      <c r="L3" s="43" t="s">
        <v>720</v>
      </c>
      <c r="M3" s="44" t="s">
        <v>712</v>
      </c>
      <c r="N3" s="43" t="s">
        <v>713</v>
      </c>
      <c r="O3" s="45"/>
      <c r="P3" s="45"/>
      <c r="Q3" s="53"/>
      <c r="R3" s="54"/>
      <c r="S3" s="55"/>
      <c r="T3" s="56"/>
    </row>
    <row r="4" customFormat="1" ht="26" customHeight="1" spans="1:14">
      <c r="A4" s="23">
        <f t="shared" si="0"/>
        <v>-5</v>
      </c>
      <c r="B4" s="24" t="s">
        <v>704</v>
      </c>
      <c r="C4" s="24" t="s">
        <v>568</v>
      </c>
      <c r="D4" s="29" t="s">
        <v>569</v>
      </c>
      <c r="E4" s="24" t="s">
        <v>570</v>
      </c>
      <c r="F4" s="24" t="s">
        <v>721</v>
      </c>
      <c r="G4" s="24" t="s">
        <v>708</v>
      </c>
      <c r="H4" s="24" t="s">
        <v>193</v>
      </c>
      <c r="I4" s="24" t="s">
        <v>722</v>
      </c>
      <c r="J4" s="24">
        <v>15044889596</v>
      </c>
      <c r="K4" s="43" t="s">
        <v>723</v>
      </c>
      <c r="L4" s="43" t="s">
        <v>711</v>
      </c>
      <c r="M4" s="44" t="s">
        <v>712</v>
      </c>
      <c r="N4" s="43" t="s">
        <v>713</v>
      </c>
    </row>
    <row r="5" customFormat="1" ht="24" customHeight="1" spans="1:14">
      <c r="A5" s="23">
        <f>ROW($C5)-4</f>
        <v>1</v>
      </c>
      <c r="B5" s="24"/>
      <c r="C5" s="30" t="s">
        <v>724</v>
      </c>
      <c r="D5" s="31" t="s">
        <v>725</v>
      </c>
      <c r="E5" s="24" t="s">
        <v>21</v>
      </c>
      <c r="F5" s="24" t="s">
        <v>721</v>
      </c>
      <c r="G5" s="24" t="s">
        <v>708</v>
      </c>
      <c r="H5" s="27" t="s">
        <v>66</v>
      </c>
      <c r="I5" s="24" t="s">
        <v>726</v>
      </c>
      <c r="J5" s="24">
        <v>13814787289</v>
      </c>
      <c r="K5" s="43" t="s">
        <v>727</v>
      </c>
      <c r="L5" s="43" t="s">
        <v>728</v>
      </c>
      <c r="M5" s="44" t="s">
        <v>712</v>
      </c>
      <c r="N5" s="46" t="s">
        <v>729</v>
      </c>
    </row>
    <row r="6" s="17" customFormat="1" ht="26" customHeight="1" spans="1:14">
      <c r="A6" s="32">
        <f t="shared" si="0"/>
        <v>-3</v>
      </c>
      <c r="B6" s="33" t="s">
        <v>245</v>
      </c>
      <c r="C6" s="30" t="s">
        <v>730</v>
      </c>
      <c r="D6" s="34" t="s">
        <v>731</v>
      </c>
      <c r="E6" s="30" t="s">
        <v>12</v>
      </c>
      <c r="F6" s="30" t="s">
        <v>721</v>
      </c>
      <c r="G6" s="30" t="s">
        <v>708</v>
      </c>
      <c r="H6" s="30" t="s">
        <v>193</v>
      </c>
      <c r="I6" s="30" t="s">
        <v>245</v>
      </c>
      <c r="J6" s="30">
        <v>15847856061</v>
      </c>
      <c r="K6" s="47" t="s">
        <v>732</v>
      </c>
      <c r="L6" s="47" t="s">
        <v>711</v>
      </c>
      <c r="M6" s="48" t="s">
        <v>733</v>
      </c>
      <c r="N6" s="49" t="s">
        <v>734</v>
      </c>
    </row>
    <row r="7" ht="27" customHeight="1" spans="1:14">
      <c r="A7" s="35" t="s">
        <v>735</v>
      </c>
      <c r="B7" s="35"/>
      <c r="C7" s="35"/>
      <c r="D7" s="35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="2" customFormat="1" ht="26" customHeight="1" spans="1:14">
      <c r="A8" s="36">
        <f>ROW($C8)-9</f>
        <v>-1</v>
      </c>
      <c r="B8" s="9"/>
      <c r="C8" s="26" t="s">
        <v>736</v>
      </c>
      <c r="D8" s="37" t="s">
        <v>737</v>
      </c>
      <c r="E8" s="26" t="s">
        <v>21</v>
      </c>
      <c r="F8" s="26" t="s">
        <v>721</v>
      </c>
      <c r="G8" s="26" t="s">
        <v>708</v>
      </c>
      <c r="H8" s="26" t="s">
        <v>738</v>
      </c>
      <c r="I8" s="26" t="s">
        <v>739</v>
      </c>
      <c r="J8" s="50" t="s">
        <v>740</v>
      </c>
      <c r="K8" s="51" t="s">
        <v>741</v>
      </c>
      <c r="L8" s="52" t="s">
        <v>742</v>
      </c>
      <c r="M8" s="44" t="s">
        <v>712</v>
      </c>
      <c r="N8" s="13" t="s">
        <v>734</v>
      </c>
    </row>
    <row r="9" customFormat="1" ht="26" customHeight="1" spans="1:14">
      <c r="A9" s="38">
        <f>ROW($C9)-4</f>
        <v>5</v>
      </c>
      <c r="B9" s="39"/>
      <c r="C9" s="4" t="s">
        <v>724</v>
      </c>
      <c r="D9" s="40" t="s">
        <v>725</v>
      </c>
      <c r="E9" s="4" t="s">
        <v>21</v>
      </c>
      <c r="F9" s="4" t="s">
        <v>721</v>
      </c>
      <c r="G9" s="4" t="s">
        <v>708</v>
      </c>
      <c r="H9" s="27" t="s">
        <v>66</v>
      </c>
      <c r="I9" s="4" t="s">
        <v>726</v>
      </c>
      <c r="J9" s="4">
        <v>13814787289</v>
      </c>
      <c r="K9" s="52" t="s">
        <v>727</v>
      </c>
      <c r="L9" s="52" t="s">
        <v>743</v>
      </c>
      <c r="M9" s="44" t="s">
        <v>712</v>
      </c>
      <c r="N9" s="20" t="s">
        <v>729</v>
      </c>
    </row>
    <row r="10" s="18" customFormat="1" ht="26" customHeight="1" spans="1:14">
      <c r="A10" s="36">
        <f>ROW($C10)-9</f>
        <v>1</v>
      </c>
      <c r="B10" s="4" t="s">
        <v>245</v>
      </c>
      <c r="C10" s="4" t="s">
        <v>730</v>
      </c>
      <c r="D10" s="41" t="s">
        <v>731</v>
      </c>
      <c r="E10" s="4" t="s">
        <v>12</v>
      </c>
      <c r="F10" s="4" t="s">
        <v>721</v>
      </c>
      <c r="G10" s="4" t="s">
        <v>708</v>
      </c>
      <c r="H10" s="4" t="s">
        <v>193</v>
      </c>
      <c r="I10" s="4" t="s">
        <v>744</v>
      </c>
      <c r="J10" s="4">
        <v>15847856061</v>
      </c>
      <c r="K10" s="48" t="s">
        <v>732</v>
      </c>
      <c r="L10" s="48" t="s">
        <v>711</v>
      </c>
      <c r="M10" s="48" t="s">
        <v>733</v>
      </c>
      <c r="N10" s="49" t="s">
        <v>734</v>
      </c>
    </row>
    <row r="11" s="18" customFormat="1" ht="26" customHeight="1" spans="1:14">
      <c r="A11" s="36">
        <f>ROW($C11)-10</f>
        <v>1</v>
      </c>
      <c r="B11" s="4"/>
      <c r="C11" s="4" t="s">
        <v>745</v>
      </c>
      <c r="D11" s="41" t="s">
        <v>746</v>
      </c>
      <c r="E11" s="4" t="s">
        <v>18</v>
      </c>
      <c r="F11" s="4" t="s">
        <v>747</v>
      </c>
      <c r="G11" s="4" t="s">
        <v>708</v>
      </c>
      <c r="H11" s="4" t="s">
        <v>299</v>
      </c>
      <c r="I11" s="4" t="s">
        <v>748</v>
      </c>
      <c r="J11" s="4">
        <v>13904782035</v>
      </c>
      <c r="K11" s="48" t="s">
        <v>749</v>
      </c>
      <c r="L11" s="48" t="s">
        <v>711</v>
      </c>
      <c r="M11" s="48" t="s">
        <v>733</v>
      </c>
      <c r="N11" s="49" t="s">
        <v>734</v>
      </c>
    </row>
    <row r="12" ht="24" customHeight="1"/>
    <row r="21" customHeight="1" spans="4:4">
      <c r="D21" s="42"/>
    </row>
  </sheetData>
  <conditionalFormatting sqref="D2">
    <cfRule type="duplicateValues" dxfId="0" priority="8"/>
  </conditionalFormatting>
  <conditionalFormatting sqref="D3">
    <cfRule type="duplicateValues" dxfId="0" priority="7"/>
  </conditionalFormatting>
  <conditionalFormatting sqref="D4">
    <cfRule type="duplicateValues" dxfId="0" priority="6"/>
  </conditionalFormatting>
  <conditionalFormatting sqref="D5">
    <cfRule type="duplicateValues" dxfId="0" priority="5"/>
  </conditionalFormatting>
  <conditionalFormatting sqref="D6">
    <cfRule type="duplicateValues" dxfId="0" priority="3"/>
  </conditionalFormatting>
  <conditionalFormatting sqref="A7:D7">
    <cfRule type="duplicateValues" dxfId="0" priority="46"/>
  </conditionalFormatting>
  <conditionalFormatting sqref="C8">
    <cfRule type="duplicateValues" dxfId="0" priority="9"/>
  </conditionalFormatting>
  <conditionalFormatting sqref="D8">
    <cfRule type="duplicateValues" dxfId="0" priority="10"/>
  </conditionalFormatting>
  <conditionalFormatting sqref="D9">
    <cfRule type="duplicateValues" dxfId="0" priority="4"/>
  </conditionalFormatting>
  <conditionalFormatting sqref="D10">
    <cfRule type="duplicateValues" dxfId="0" priority="2"/>
  </conditionalFormatting>
  <conditionalFormatting sqref="D11">
    <cfRule type="duplicateValues" dxfId="0" priority="1"/>
  </conditionalFormatting>
  <dataValidations count="2">
    <dataValidation type="list" allowBlank="1" showInputMessage="1" showErrorMessage="1" sqref="G3">
      <formula1>"农业,非农"</formula1>
    </dataValidation>
    <dataValidation type="list" allowBlank="1" showInputMessage="1" showErrorMessage="1" sqref="E3">
      <formula1>"视力,听力,言语,肢体,智力,精神,言语  听力,肢体 视力,多重"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view="pageBreakPreview" zoomScaleNormal="100" workbookViewId="0">
      <selection activeCell="H9" sqref="H9"/>
    </sheetView>
  </sheetViews>
  <sheetFormatPr defaultColWidth="9" defaultRowHeight="15.6" outlineLevelRow="5"/>
  <cols>
    <col min="1" max="1" width="5.87962962962963" style="2" customWidth="1"/>
    <col min="2" max="2" width="9.75" style="2" customWidth="1"/>
    <col min="3" max="3" width="7.37962962962963" style="2" customWidth="1"/>
    <col min="4" max="4" width="22.6296296296296" style="2" customWidth="1"/>
    <col min="5" max="7" width="5.37962962962963" style="2" customWidth="1"/>
    <col min="8" max="8" width="22.3796296296296" style="2" customWidth="1"/>
    <col min="9" max="9" width="7.37962962962963" style="2" customWidth="1"/>
    <col min="10" max="10" width="12.6296296296296" style="2" customWidth="1"/>
    <col min="11" max="11" width="9.37962962962963" style="2" customWidth="1"/>
    <col min="12" max="12" width="4.37962962962963" style="2" customWidth="1"/>
    <col min="13" max="16384" width="9" style="2"/>
  </cols>
  <sheetData>
    <row r="1" ht="31" customHeight="1" spans="1:11">
      <c r="A1" s="3" t="s">
        <v>750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6.8" spans="1:12">
      <c r="A2" s="4" t="s">
        <v>1</v>
      </c>
      <c r="B2" s="4" t="s">
        <v>751</v>
      </c>
      <c r="C2" s="4" t="s">
        <v>752</v>
      </c>
      <c r="D2" s="5" t="s">
        <v>3</v>
      </c>
      <c r="E2" s="4" t="s">
        <v>4</v>
      </c>
      <c r="F2" s="4" t="s">
        <v>753</v>
      </c>
      <c r="G2" s="4" t="s">
        <v>754</v>
      </c>
      <c r="H2" s="4" t="s">
        <v>5</v>
      </c>
      <c r="I2" s="4" t="s">
        <v>755</v>
      </c>
      <c r="J2" s="5" t="s">
        <v>756</v>
      </c>
      <c r="K2" s="4" t="s">
        <v>757</v>
      </c>
      <c r="L2" s="13" t="s">
        <v>7</v>
      </c>
    </row>
    <row r="3" ht="32" customHeight="1" spans="1:11">
      <c r="A3" s="6" t="s">
        <v>758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26" customHeight="1" spans="1:12">
      <c r="A4" s="7" t="s">
        <v>1</v>
      </c>
      <c r="B4" s="7" t="s">
        <v>751</v>
      </c>
      <c r="C4" s="7" t="s">
        <v>752</v>
      </c>
      <c r="D4" s="8" t="s">
        <v>3</v>
      </c>
      <c r="E4" s="7" t="s">
        <v>4</v>
      </c>
      <c r="F4" s="7" t="s">
        <v>753</v>
      </c>
      <c r="G4" s="7" t="s">
        <v>754</v>
      </c>
      <c r="H4" s="7" t="s">
        <v>5</v>
      </c>
      <c r="I4" s="7" t="s">
        <v>755</v>
      </c>
      <c r="J4" s="8" t="s">
        <v>756</v>
      </c>
      <c r="K4" s="7" t="s">
        <v>757</v>
      </c>
      <c r="L4" s="13" t="s">
        <v>7</v>
      </c>
    </row>
    <row r="5" s="1" customFormat="1" ht="26" customHeight="1" spans="1:12">
      <c r="A5" s="9">
        <v>1</v>
      </c>
      <c r="B5" s="9"/>
      <c r="C5" s="10" t="s">
        <v>640</v>
      </c>
      <c r="D5" s="191" t="s">
        <v>641</v>
      </c>
      <c r="E5" s="10" t="s">
        <v>12</v>
      </c>
      <c r="F5" s="10" t="s">
        <v>747</v>
      </c>
      <c r="G5" s="10" t="s">
        <v>708</v>
      </c>
      <c r="H5" s="11" t="s">
        <v>759</v>
      </c>
      <c r="I5" s="10" t="s">
        <v>760</v>
      </c>
      <c r="J5" s="14" t="s">
        <v>643</v>
      </c>
      <c r="K5" s="14" t="s">
        <v>761</v>
      </c>
      <c r="L5" s="10">
        <v>200</v>
      </c>
    </row>
    <row r="6" s="1" customFormat="1" ht="26" customHeight="1" spans="1:12">
      <c r="A6" s="9">
        <v>2</v>
      </c>
      <c r="B6" s="9"/>
      <c r="C6" s="10" t="s">
        <v>644</v>
      </c>
      <c r="D6" s="191" t="s">
        <v>645</v>
      </c>
      <c r="E6" s="10" t="s">
        <v>12</v>
      </c>
      <c r="F6" s="10" t="s">
        <v>721</v>
      </c>
      <c r="G6" s="10" t="s">
        <v>708</v>
      </c>
      <c r="H6" s="12" t="s">
        <v>646</v>
      </c>
      <c r="I6" s="10" t="s">
        <v>762</v>
      </c>
      <c r="J6" s="14" t="s">
        <v>647</v>
      </c>
      <c r="K6" s="14" t="s">
        <v>763</v>
      </c>
      <c r="L6" s="10">
        <v>200</v>
      </c>
    </row>
  </sheetData>
  <mergeCells count="2">
    <mergeCell ref="A1:K1"/>
    <mergeCell ref="A3:K3"/>
  </mergeCells>
  <dataValidations count="1">
    <dataValidation type="list" allowBlank="1" showInputMessage="1" showErrorMessage="1" sqref="G2 G4">
      <formula1>"农业,非农"</formula1>
    </dataValidation>
  </dataValidations>
  <pageMargins left="0.75" right="0.75" top="1" bottom="1" header="0.511805555555556" footer="0.51180555555555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困难</vt:lpstr>
      <vt:lpstr>重度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2016-08-02T02:31:00Z</dcterms:created>
  <cp:lastPrinted>2016-09-13T03:09:00Z</cp:lastPrinted>
  <dcterms:modified xsi:type="dcterms:W3CDTF">2021-07-05T08:54:11Z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KSOReadingLayout">
    <vt:bool>true</vt:bool>
  </property>
  <property fmtid="{D5CDD505-2E9C-101B-9397-08002B2CF9AE}" pid="4" name="ICV">
    <vt:lpwstr>1822C59D13794E9AB3B33FCFD9FFA365</vt:lpwstr>
  </property>
</Properties>
</file>