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困难!$A$1:$J$135</definedName>
    <definedName name="_xlnm._FilterDatabase" localSheetId="1" hidden="1">重度!$A$1:$J$209</definedName>
    <definedName name="_xlnm.Print_Area" localSheetId="3">新增!$A$1:$K$7</definedName>
    <definedName name="_xlnm.Print_Area" localSheetId="1">重度!$A$1:$L$209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</authors>
  <commentList>
    <comment ref="G32" authorId="0">
      <text>
        <r>
          <rPr>
            <sz val="9"/>
            <rFont val="宋体"/>
            <charset val="134"/>
          </rPr>
          <t>补</t>
        </r>
      </text>
    </comment>
    <comment ref="G82" authorId="0">
      <text>
        <r>
          <rPr>
            <sz val="9"/>
            <rFont val="宋体"/>
            <charset val="134"/>
          </rPr>
          <t>补</t>
        </r>
      </text>
    </comment>
    <comment ref="G83" authorId="0">
      <text>
        <r>
          <rPr>
            <sz val="9"/>
            <rFont val="宋体"/>
            <charset val="134"/>
          </rPr>
          <t>补</t>
        </r>
      </text>
    </comment>
    <comment ref="G109" authorId="0">
      <text>
        <r>
          <rPr>
            <sz val="9"/>
            <rFont val="宋体"/>
            <charset val="134"/>
          </rPr>
          <t>补</t>
        </r>
      </text>
    </comment>
  </commentList>
</comments>
</file>

<file path=xl/sharedStrings.xml><?xml version="1.0" encoding="utf-8"?>
<sst xmlns="http://schemas.openxmlformats.org/spreadsheetml/2006/main" count="1597" uniqueCount="761">
  <si>
    <t>2021年5月车站办困难残疾人生活补贴发放花名表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</si>
  <si>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</si>
  <si>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</si>
  <si>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</si>
  <si>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</si>
  <si>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</si>
  <si>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</si>
  <si>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</si>
  <si>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</si>
  <si>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</si>
  <si>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</si>
  <si>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</si>
  <si>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</si>
  <si>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</si>
  <si>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</si>
  <si>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</si>
  <si>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</si>
  <si>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</si>
  <si>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</si>
  <si>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</si>
  <si>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</si>
  <si>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</si>
  <si>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</si>
  <si>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</si>
  <si>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</si>
  <si>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</si>
  <si>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</si>
  <si>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</si>
  <si>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</si>
  <si>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</si>
  <si>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</si>
  <si>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</si>
  <si>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</si>
  <si>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</si>
  <si>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</si>
  <si>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</si>
  <si>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</si>
  <si>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</si>
  <si>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</si>
  <si>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</si>
  <si>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</si>
  <si>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</si>
  <si>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</si>
  <si>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</si>
  <si>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</si>
  <si>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</si>
  <si>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</si>
  <si>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</si>
  <si>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</si>
  <si>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</si>
  <si>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</si>
  <si>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</si>
  <si>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</si>
  <si>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</si>
  <si>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</si>
  <si>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</si>
  <si>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</si>
  <si>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</si>
  <si>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</si>
  <si>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</si>
  <si>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</si>
  <si>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</si>
  <si>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</si>
  <si>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</si>
  <si>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</si>
  <si>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</si>
  <si>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</si>
  <si>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</si>
  <si>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</si>
  <si>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</si>
  <si>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</si>
  <si>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</si>
  <si>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</si>
  <si>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</si>
  <si>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</si>
  <si>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</si>
  <si>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</si>
  <si>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</si>
  <si>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</si>
  <si>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</si>
  <si>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</si>
  <si>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</si>
  <si>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</si>
  <si>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</si>
  <si>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</si>
  <si>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</si>
  <si>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</si>
  <si>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</si>
  <si>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</si>
  <si>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</si>
  <si>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</si>
  <si>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</si>
  <si>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</si>
  <si>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</si>
  <si>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</si>
  <si>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</si>
  <si>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</si>
  <si>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</si>
  <si>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</si>
  <si>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</si>
  <si>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</si>
  <si>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</si>
  <si>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</si>
  <si>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</si>
  <si>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</si>
  <si>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</si>
  <si>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男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</si>
  <si>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</si>
  <si>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</si>
  <si>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</si>
  <si>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</si>
  <si>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</si>
  <si>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</si>
  <si>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</si>
  <si>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</si>
  <si>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</si>
  <si>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</si>
  <si>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</si>
  <si>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</si>
  <si>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</si>
  <si>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</si>
  <si>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女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</si>
  <si>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</si>
  <si>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</si>
  <si>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</si>
  <si>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</si>
  <si>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</si>
  <si>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</si>
  <si>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</si>
  <si>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</si>
  <si>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</si>
  <si>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</si>
  <si>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</si>
  <si>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</si>
  <si>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</si>
  <si>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</si>
  <si>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</si>
  <si>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</si>
  <si>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</si>
  <si>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</si>
  <si>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张守义</t>
  </si>
  <si>
    <t>15280119610714123644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</si>
  <si>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</si>
  <si>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</si>
  <si>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</si>
  <si>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</si>
  <si>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</si>
  <si>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</si>
  <si>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</si>
  <si>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</si>
  <si>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</si>
  <si>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</si>
  <si>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</si>
  <si>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</si>
  <si>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</si>
  <si>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</si>
  <si>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</si>
  <si>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</si>
  <si>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</si>
  <si>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</si>
  <si>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</si>
  <si>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</si>
  <si>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</si>
  <si>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</si>
  <si>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</si>
  <si>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</si>
  <si>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</si>
  <si>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</si>
  <si>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</si>
  <si>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</si>
  <si>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</si>
  <si>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</si>
  <si>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</si>
  <si>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</si>
  <si>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</si>
  <si>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</si>
  <si>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</si>
  <si>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</si>
  <si>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</si>
  <si>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</si>
  <si>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</si>
  <si>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</si>
  <si>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</si>
  <si>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</si>
  <si>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</si>
  <si>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</si>
  <si>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</si>
  <si>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</si>
  <si>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</si>
  <si>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</si>
  <si>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</si>
  <si>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</si>
  <si>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</si>
  <si>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</si>
  <si>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</si>
  <si>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</si>
  <si>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</si>
  <si>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</si>
  <si>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</si>
  <si>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</si>
  <si>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</si>
  <si>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</si>
  <si>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</si>
  <si>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</si>
  <si>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</si>
  <si>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</si>
  <si>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</si>
  <si>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</si>
  <si>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</si>
  <si>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</si>
  <si>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</si>
  <si>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</si>
  <si>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</si>
  <si>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</si>
  <si>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</si>
  <si>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15280119720222031643</t>
  </si>
  <si>
    <t>白俊兰</t>
  </si>
  <si>
    <t>15280119710922034623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</si>
  <si>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</si>
  <si>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</si>
  <si>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</si>
  <si>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</si>
  <si>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</si>
  <si>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</si>
  <si>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</si>
  <si>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</si>
  <si>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</si>
  <si>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</si>
  <si>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</si>
  <si>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</si>
  <si>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</si>
  <si>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</si>
  <si>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</si>
  <si>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</si>
  <si>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</si>
  <si>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</si>
  <si>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</si>
  <si>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</si>
  <si>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</si>
  <si>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</si>
  <si>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</si>
  <si>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</si>
  <si>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</si>
  <si>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</si>
  <si>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</si>
  <si>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</si>
  <si>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</si>
  <si>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</si>
  <si>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</si>
  <si>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</si>
  <si>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</si>
  <si>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</si>
  <si>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</si>
  <si>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</si>
  <si>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</si>
  <si>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</si>
  <si>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</si>
  <si>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</si>
  <si>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</si>
  <si>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</si>
  <si>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</si>
  <si>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</si>
  <si>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</si>
  <si>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</si>
  <si>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</si>
  <si>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</si>
  <si>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</si>
  <si>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</si>
  <si>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</si>
  <si>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</si>
  <si>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</si>
  <si>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贾慧芬</t>
  </si>
  <si>
    <t>15280119731010032X43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</si>
  <si>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</si>
  <si>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</si>
  <si>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</si>
  <si>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</si>
  <si>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</si>
  <si>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</si>
  <si>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</si>
  <si>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</si>
  <si>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</si>
  <si>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</si>
  <si>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</si>
  <si>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</si>
  <si>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</si>
  <si>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</si>
  <si>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</si>
  <si>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</si>
  <si>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刘宇伦</t>
  </si>
  <si>
    <t>15080219710412033243</t>
  </si>
  <si>
    <t>18548020161</t>
  </si>
  <si>
    <t>一级</t>
  </si>
  <si>
    <t>杨富</t>
  </si>
  <si>
    <t>15280119770817811962</t>
  </si>
  <si>
    <t>15147887031</t>
  </si>
  <si>
    <t>二级</t>
  </si>
  <si>
    <t>付晓民</t>
  </si>
  <si>
    <t>15280119691228039442</t>
  </si>
  <si>
    <t>车站恒丰</t>
  </si>
  <si>
    <t>15047068058</t>
  </si>
  <si>
    <t>雷国良</t>
  </si>
  <si>
    <t>15280119580720031923</t>
  </si>
  <si>
    <t>7月取消</t>
  </si>
  <si>
    <t>取消低保</t>
  </si>
  <si>
    <t>桃园社区</t>
  </si>
  <si>
    <t>三级</t>
  </si>
  <si>
    <t>赵秀英</t>
  </si>
  <si>
    <t>15080219330224332762</t>
  </si>
  <si>
    <t>四级</t>
  </si>
  <si>
    <t>备注：残疾类别填写视力残疾、听力残疾、言语残疾、肢体残疾、智力残疾、精神残疾、多重残疾</t>
  </si>
  <si>
    <t>2021年5月车站办重度残疾人护理补贴花名表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</si>
  <si>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</si>
  <si>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</si>
  <si>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</si>
  <si>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</si>
  <si>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</si>
  <si>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</si>
  <si>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</si>
  <si>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</si>
  <si>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</si>
  <si>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</si>
  <si>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</si>
  <si>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</si>
  <si>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</si>
  <si>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</si>
  <si>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</si>
  <si>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</si>
  <si>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</si>
  <si>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</si>
  <si>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</si>
  <si>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</si>
  <si>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</si>
  <si>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</si>
  <si>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</si>
  <si>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r>
      <rPr>
        <sz val="12"/>
        <rFont val="宋体"/>
        <charset val="134"/>
      </rPr>
      <t>新丰巷</t>
    </r>
    <r>
      <rPr>
        <sz val="12"/>
        <rFont val="Calibri"/>
        <charset val="134"/>
      </rPr>
      <t>4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</si>
  <si>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</si>
  <si>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</si>
  <si>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</si>
  <si>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</si>
  <si>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</si>
  <si>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</si>
  <si>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</si>
  <si>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</si>
  <si>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</si>
  <si>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</si>
  <si>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</si>
  <si>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</si>
  <si>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</si>
  <si>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</si>
  <si>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</si>
  <si>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</si>
  <si>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</si>
  <si>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</si>
  <si>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</si>
  <si>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</si>
  <si>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</si>
  <si>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</si>
  <si>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</si>
  <si>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</si>
  <si>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</si>
  <si>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</si>
  <si>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</si>
  <si>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</si>
  <si>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</si>
  <si>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</si>
  <si>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</si>
  <si>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</si>
  <si>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</si>
  <si>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</si>
  <si>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</si>
  <si>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</si>
  <si>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</si>
  <si>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</si>
  <si>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</si>
  <si>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</si>
  <si>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r>
      <rPr>
        <sz val="12"/>
        <rFont val="宋体"/>
        <charset val="134"/>
      </rPr>
      <t>舒苑楼</t>
    </r>
    <r>
      <rPr>
        <sz val="12"/>
        <rFont val="Calibri"/>
        <charset val="134"/>
      </rPr>
      <t>1-202</t>
    </r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</si>
  <si>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</si>
  <si>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</si>
  <si>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</si>
  <si>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</si>
  <si>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</si>
  <si>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</si>
  <si>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</si>
  <si>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</si>
  <si>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</si>
  <si>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r>
      <rPr>
        <sz val="12"/>
        <rFont val="宋体"/>
        <charset val="134"/>
      </rPr>
      <t>金泰园</t>
    </r>
    <r>
      <rPr>
        <sz val="12"/>
        <rFont val="Calibri"/>
        <charset val="134"/>
      </rPr>
      <t>10#7-18</t>
    </r>
    <r>
      <rPr>
        <sz val="12"/>
        <rFont val="宋体"/>
        <charset val="134"/>
      </rPr>
      <t>东户</t>
    </r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</si>
  <si>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</si>
  <si>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</si>
  <si>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</si>
  <si>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</si>
  <si>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</si>
  <si>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</si>
  <si>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</si>
  <si>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r>
      <rPr>
        <sz val="12"/>
        <rFont val="宋体"/>
        <charset val="134"/>
      </rPr>
      <t>二轻小区南楼</t>
    </r>
    <r>
      <rPr>
        <sz val="12"/>
        <rFont val="Calibri"/>
        <charset val="134"/>
      </rPr>
      <t>3-502</t>
    </r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</si>
  <si>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</si>
  <si>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</si>
  <si>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</si>
  <si>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</si>
  <si>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</si>
  <si>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</si>
  <si>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</si>
  <si>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</si>
  <si>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</si>
  <si>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</si>
  <si>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</si>
  <si>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</si>
  <si>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</si>
  <si>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</si>
  <si>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</si>
  <si>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</si>
  <si>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</si>
  <si>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</si>
  <si>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</si>
  <si>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</si>
  <si>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</si>
  <si>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</si>
  <si>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</si>
  <si>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</si>
  <si>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</si>
  <si>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</si>
  <si>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</si>
  <si>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</si>
  <si>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</si>
  <si>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</si>
  <si>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</si>
  <si>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</si>
  <si>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</si>
  <si>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</si>
  <si>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</si>
  <si>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</si>
  <si>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</si>
  <si>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</si>
  <si>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</si>
  <si>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4#</t>
    </r>
    <r>
      <rPr>
        <sz val="12"/>
        <rFont val="宋体"/>
        <charset val="134"/>
      </rPr>
      <t>门房</t>
    </r>
  </si>
  <si>
    <t>15847858825</t>
  </si>
  <si>
    <t>班秀珍</t>
  </si>
  <si>
    <t>15280119441026062642</t>
  </si>
  <si>
    <r>
      <rPr>
        <sz val="12"/>
        <rFont val="宋体"/>
        <charset val="134"/>
      </rPr>
      <t>北边所楼</t>
    </r>
    <r>
      <rPr>
        <sz val="12"/>
        <rFont val="Calibri"/>
        <charset val="134"/>
      </rPr>
      <t>1#-2-101</t>
    </r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</si>
  <si>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</si>
  <si>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</si>
  <si>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</si>
  <si>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</si>
  <si>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</si>
  <si>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</si>
  <si>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</si>
  <si>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r>
      <rPr>
        <sz val="12"/>
        <rFont val="宋体"/>
        <charset val="134"/>
      </rPr>
      <t>明鼎花都</t>
    </r>
    <r>
      <rPr>
        <sz val="12"/>
        <rFont val="Calibri"/>
        <charset val="134"/>
      </rPr>
      <t>8#</t>
    </r>
    <r>
      <rPr>
        <sz val="12"/>
        <rFont val="宋体"/>
        <charset val="134"/>
      </rPr>
      <t>二楼东</t>
    </r>
  </si>
  <si>
    <t>郝珍花</t>
  </si>
  <si>
    <t>15280119430304032972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</si>
  <si>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7-2-302</t>
    </r>
  </si>
  <si>
    <t>13947859292</t>
  </si>
  <si>
    <t>育红东街3栋4单元501号</t>
  </si>
  <si>
    <t>13190785504</t>
  </si>
  <si>
    <t>杜女子</t>
  </si>
  <si>
    <t>15080219500612592311</t>
  </si>
  <si>
    <r>
      <rPr>
        <sz val="12"/>
        <rFont val="宋体"/>
        <charset val="134"/>
      </rPr>
      <t>锦绣园</t>
    </r>
    <r>
      <rPr>
        <sz val="12"/>
        <rFont val="Calibri"/>
        <charset val="134"/>
      </rPr>
      <t>1-3-602</t>
    </r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</si>
  <si>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</si>
  <si>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</si>
  <si>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</si>
  <si>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</si>
  <si>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</si>
  <si>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</si>
  <si>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</si>
  <si>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</si>
  <si>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</si>
  <si>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</si>
  <si>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</si>
  <si>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</si>
  <si>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</si>
  <si>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</si>
  <si>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</si>
  <si>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</si>
  <si>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</si>
  <si>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</si>
  <si>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</si>
  <si>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</si>
  <si>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</si>
  <si>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</si>
  <si>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</si>
  <si>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</si>
  <si>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</si>
  <si>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</si>
  <si>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</si>
  <si>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</si>
  <si>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</si>
  <si>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</si>
  <si>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</si>
  <si>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</si>
  <si>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</si>
  <si>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</si>
  <si>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</si>
  <si>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</si>
  <si>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</si>
  <si>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</si>
  <si>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</si>
  <si>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</si>
  <si>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</si>
  <si>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</si>
  <si>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</si>
  <si>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</si>
  <si>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</si>
  <si>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</si>
  <si>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</si>
  <si>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</si>
  <si>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</si>
  <si>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</si>
  <si>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</si>
  <si>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</si>
  <si>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</si>
  <si>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</si>
  <si>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</si>
  <si>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韩凤梅</t>
  </si>
  <si>
    <t>15280119621224034061</t>
  </si>
  <si>
    <t>18047807777</t>
  </si>
  <si>
    <t>金宝</t>
  </si>
  <si>
    <t>15280119590504005641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</si>
  <si>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3-2-402</t>
    </r>
  </si>
  <si>
    <t>15648859868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</si>
  <si>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4#2-1301</t>
    </r>
  </si>
  <si>
    <t>15947112525</t>
  </si>
  <si>
    <t>张海平</t>
  </si>
  <si>
    <t>15030219810923051152</t>
  </si>
  <si>
    <r>
      <rPr>
        <sz val="12"/>
        <rFont val="宋体"/>
        <charset val="134"/>
      </rPr>
      <t>奥林花园</t>
    </r>
    <r>
      <rPr>
        <sz val="12"/>
        <rFont val="Calibri"/>
        <charset val="134"/>
      </rPr>
      <t>1#7-601</t>
    </r>
  </si>
  <si>
    <t>15947289135</t>
  </si>
  <si>
    <t>高杰</t>
  </si>
  <si>
    <t>15280119710309851142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</si>
  <si>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3-1-501</t>
    </r>
  </si>
  <si>
    <t>15147827688</t>
  </si>
  <si>
    <t>韩金柱</t>
  </si>
  <si>
    <t>15280119600129003072</t>
  </si>
  <si>
    <r>
      <rPr>
        <sz val="12"/>
        <rFont val="宋体"/>
        <charset val="134"/>
      </rPr>
      <t>市运小区</t>
    </r>
    <r>
      <rPr>
        <sz val="12"/>
        <rFont val="Calibri"/>
        <charset val="134"/>
      </rPr>
      <t>5-201</t>
    </r>
  </si>
  <si>
    <t>15849866421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</si>
  <si>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2-2-105</t>
    </r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</si>
  <si>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</si>
  <si>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</si>
  <si>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</si>
  <si>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</si>
  <si>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</si>
  <si>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</si>
  <si>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</si>
  <si>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</si>
  <si>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</si>
  <si>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</si>
  <si>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</si>
  <si>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</si>
  <si>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</si>
  <si>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</si>
  <si>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</si>
  <si>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</si>
  <si>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</si>
  <si>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</si>
  <si>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</si>
  <si>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</si>
  <si>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</si>
  <si>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</si>
  <si>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</si>
  <si>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</si>
  <si>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</si>
  <si>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</si>
  <si>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</si>
  <si>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</si>
  <si>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</si>
  <si>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</si>
  <si>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</si>
  <si>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</si>
  <si>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杜红兵</t>
  </si>
  <si>
    <t>15280119670421031642</t>
  </si>
  <si>
    <t>152801197304180335</t>
  </si>
  <si>
    <t>雪花小区1-2-1西（恒丰社区）</t>
  </si>
  <si>
    <t>15048987010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</si>
  <si>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18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</si>
  <si>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</si>
  <si>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</si>
  <si>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</si>
  <si>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</si>
  <si>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</si>
  <si>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</si>
  <si>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</si>
  <si>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</si>
  <si>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</si>
  <si>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</si>
  <si>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</si>
  <si>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</si>
  <si>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</si>
  <si>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</si>
  <si>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</si>
  <si>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</si>
  <si>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</si>
  <si>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</si>
  <si>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</si>
  <si>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</si>
  <si>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</si>
  <si>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</si>
  <si>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</si>
  <si>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</si>
  <si>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</si>
  <si>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</si>
  <si>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</si>
  <si>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</si>
  <si>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</si>
  <si>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</si>
  <si>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</si>
  <si>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r>
      <rPr>
        <sz val="12"/>
        <rFont val="宋体"/>
        <charset val="134"/>
      </rPr>
      <t>建材路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</si>
  <si>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</si>
  <si>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</si>
  <si>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</si>
  <si>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</si>
  <si>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</si>
  <si>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</si>
  <si>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</si>
  <si>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9-3-302</t>
    </r>
  </si>
  <si>
    <t>13384788886</t>
  </si>
  <si>
    <t>周志勤</t>
  </si>
  <si>
    <t>15280119570825031022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</si>
  <si>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3-2-201</t>
    </r>
  </si>
  <si>
    <t>18947340016</t>
  </si>
  <si>
    <t>张金生</t>
  </si>
  <si>
    <t>15280119511203031742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</si>
  <si>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</si>
  <si>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18222858034</t>
  </si>
  <si>
    <t>车站办恒丰社区</t>
  </si>
  <si>
    <t>祥和园4号楼4单元301</t>
  </si>
  <si>
    <t>15598881712</t>
  </si>
  <si>
    <t>花朝旭</t>
  </si>
  <si>
    <t>15080220140501033952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</si>
  <si>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20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</si>
  <si>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13146538976</t>
  </si>
  <si>
    <t>陈仙花</t>
  </si>
  <si>
    <t>15280119401015092X12</t>
  </si>
  <si>
    <t>张如洁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</si>
  <si>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</si>
  <si>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</si>
  <si>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</si>
  <si>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</si>
  <si>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</si>
  <si>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</si>
  <si>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</si>
  <si>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</si>
  <si>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</si>
  <si>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</si>
  <si>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</si>
  <si>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</t>
  </si>
  <si>
    <t>15847877888</t>
  </si>
  <si>
    <t>徐玉玲</t>
  </si>
  <si>
    <t>152801193303080342</t>
  </si>
  <si>
    <t>15048899986</t>
  </si>
  <si>
    <t>152801198112180319</t>
  </si>
  <si>
    <t>13214786911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</si>
  <si>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</si>
  <si>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</si>
  <si>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</si>
  <si>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</si>
  <si>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</si>
  <si>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</si>
  <si>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</si>
  <si>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</si>
  <si>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</si>
  <si>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</si>
  <si>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</si>
  <si>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</si>
  <si>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</si>
  <si>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</si>
  <si>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</si>
  <si>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</si>
  <si>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</si>
  <si>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</si>
  <si>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</si>
  <si>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</si>
  <si>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</si>
  <si>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</si>
  <si>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</si>
  <si>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</si>
  <si>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</si>
  <si>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</si>
  <si>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</si>
  <si>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</si>
  <si>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</si>
  <si>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</si>
  <si>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</si>
  <si>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</si>
  <si>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</si>
  <si>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</si>
  <si>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</si>
  <si>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</si>
  <si>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</si>
  <si>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</si>
  <si>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</si>
  <si>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</si>
  <si>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</si>
  <si>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</si>
  <si>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</si>
  <si>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</si>
  <si>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</si>
  <si>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</si>
  <si>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</si>
  <si>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</si>
  <si>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</si>
  <si>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</si>
  <si>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</si>
  <si>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</si>
  <si>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r>
      <rPr>
        <sz val="12"/>
        <rFont val="宋体"/>
        <charset val="134"/>
      </rPr>
      <t>车站办海天</t>
    </r>
    <r>
      <rPr>
        <sz val="12"/>
        <rFont val="Calibri"/>
        <charset val="134"/>
      </rPr>
      <t>B1-2-602</t>
    </r>
  </si>
  <si>
    <t>13948987984</t>
  </si>
  <si>
    <t>197人-2户=195户</t>
  </si>
  <si>
    <t>困难不符合</t>
  </si>
  <si>
    <t>　</t>
  </si>
  <si>
    <t>李秀英</t>
  </si>
  <si>
    <t>15280119430226122613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</si>
  <si>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</si>
  <si>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</si>
  <si>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</si>
  <si>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</si>
  <si>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</si>
  <si>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</si>
  <si>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</si>
  <si>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</si>
  <si>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郭建军</t>
  </si>
  <si>
    <t>13947389050</t>
  </si>
  <si>
    <t>2019-01-07 10:12:52</t>
  </si>
  <si>
    <t>2019年10月新增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</si>
  <si>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</si>
  <si>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</si>
  <si>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</si>
  <si>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</si>
  <si>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</si>
  <si>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</si>
  <si>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</si>
  <si>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残疾证过期</t>
  </si>
  <si>
    <t>赵素改</t>
  </si>
  <si>
    <t>15280119410828032742</t>
  </si>
  <si>
    <t>2015-01-24 00:00:00</t>
  </si>
  <si>
    <t>4月取消</t>
  </si>
  <si>
    <t>死亡取消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</si>
  <si>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</si>
  <si>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</si>
  <si>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</si>
  <si>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</si>
  <si>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</si>
  <si>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</si>
  <si>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</si>
  <si>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</si>
  <si>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2018年1月新增</t>
  </si>
  <si>
    <t>张国顺</t>
  </si>
  <si>
    <t>李万玉</t>
  </si>
  <si>
    <t>15280119320115032X11</t>
  </si>
  <si>
    <t>何立忠</t>
  </si>
  <si>
    <t>2013-01-17 00:00:00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</si>
  <si>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</si>
  <si>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</si>
  <si>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</si>
  <si>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</si>
  <si>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</si>
  <si>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</si>
  <si>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</si>
  <si>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</si>
  <si>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新增重度残疾人花名表</t>
  </si>
  <si>
    <t>杨爱斌</t>
  </si>
  <si>
    <t>20200316</t>
  </si>
  <si>
    <t>谭文海</t>
  </si>
  <si>
    <t>20210401</t>
  </si>
  <si>
    <t>孙建梅</t>
  </si>
  <si>
    <t>20210402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</si>
</sst>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68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2"/>
      <color rgb="FFFF0000"/>
      <name val="Calibri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4"/>
      <name val="楷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b/>
      <sz val="14"/>
      <color rgb="FFFF0000"/>
      <name val="宋体"/>
      <charset val="134"/>
      <scheme val="major"/>
    </font>
    <font>
      <sz val="12"/>
      <color rgb="FFFF0000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8"/>
      <color theme="1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Calibri"/>
      <charset val="134"/>
    </font>
    <font>
      <sz val="18"/>
      <color indexed="8"/>
      <name val="宋体"/>
      <charset val="134"/>
    </font>
    <font>
      <b/>
      <sz val="12"/>
      <color rgb="FFFF0000"/>
      <name val="宋体"/>
      <charset val="134"/>
    </font>
    <font>
      <b/>
      <sz val="14"/>
      <color rgb="FFFF0000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8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b/>
      <sz val="11"/>
      <color rgb="FFFF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51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19" fillId="0" borderId="0">
      <alignment vertical="center"/>
    </xf>
    <xf numFmtId="0" fontId="50" fillId="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9" fillId="0" borderId="16" applyNumberFormat="0" applyFill="0" applyAlignment="0" applyProtection="0">
      <alignment vertical="center"/>
    </xf>
    <xf numFmtId="0" fontId="60" fillId="0" borderId="16" applyNumberFormat="0" applyFill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61" fillId="20" borderId="18" applyNumberFormat="0" applyAlignment="0" applyProtection="0">
      <alignment vertical="center"/>
    </xf>
    <xf numFmtId="0" fontId="63" fillId="20" borderId="13" applyNumberFormat="0" applyAlignment="0" applyProtection="0">
      <alignment vertical="center"/>
    </xf>
    <xf numFmtId="0" fontId="64" fillId="25" borderId="19" applyNumberFormat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65" fillId="0" borderId="20" applyNumberFormat="0" applyFill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11" fillId="0" borderId="0"/>
    <xf numFmtId="0" fontId="50" fillId="26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</cellStyleXfs>
  <cellXfs count="19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Continuous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31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9" fillId="0" borderId="0" xfId="0" applyFont="1" applyFill="1">
      <alignment vertical="center"/>
    </xf>
    <xf numFmtId="0" fontId="7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19" fillId="0" borderId="1" xfId="0" applyFont="1" applyFill="1" applyBorder="1">
      <alignment vertical="center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2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24" fillId="0" borderId="4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31" fillId="0" borderId="5" xfId="0" applyNumberFormat="1" applyFont="1" applyFill="1" applyBorder="1" applyAlignment="1">
      <alignment horizontal="center" vertical="center" wrapText="1"/>
    </xf>
    <xf numFmtId="0" fontId="32" fillId="0" borderId="6" xfId="0" applyNumberFormat="1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2" xfId="0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49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8" fillId="0" borderId="3" xfId="0" applyNumberFormat="1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49" fontId="38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9" fontId="41" fillId="0" borderId="1" xfId="0" applyNumberFormat="1" applyFont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9" fillId="0" borderId="4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38" fillId="0" borderId="1" xfId="0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center" vertical="center" wrapText="1"/>
    </xf>
    <xf numFmtId="0" fontId="39" fillId="0" borderId="1" xfId="0" applyNumberFormat="1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45" fillId="0" borderId="11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45" fillId="0" borderId="12" xfId="0" applyNumberFormat="1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0" fontId="41" fillId="0" borderId="11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1" fillId="0" borderId="1" xfId="0" applyNumberFormat="1" applyFont="1" applyBorder="1" applyAlignment="1" quotePrefix="1">
      <alignment horizontal="center" vertical="center" wrapText="1"/>
    </xf>
    <xf numFmtId="49" fontId="41" fillId="0" borderId="1" xfId="0" applyNumberFormat="1" applyFont="1" applyFill="1" applyBorder="1" applyAlignment="1" quotePrefix="1">
      <alignment horizontal="center" vertical="center" wrapText="1"/>
    </xf>
    <xf numFmtId="49" fontId="38" fillId="0" borderId="1" xfId="0" applyNumberFormat="1" applyFont="1" applyFill="1" applyBorder="1" applyAlignment="1" quotePrefix="1">
      <alignment horizontal="center" vertical="center" wrapText="1"/>
    </xf>
    <xf numFmtId="49" fontId="38" fillId="0" borderId="1" xfId="0" applyNumberFormat="1" applyFont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  <xf numFmtId="0" fontId="12" fillId="0" borderId="0" xfId="0" applyFont="1" applyFill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2" name="Host Control  1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3" name="Host Control  2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4" name="Host Control  3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5" name="Host Control  4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6" name="Host Control  5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7" name="Host Control  6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8" name="Host Control  7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9" name="Host Control  8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0" name="Host Control  9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1" name="Host Control  10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2" name="Host Control  11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3" name="Host Control  12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4" name="Host Control  13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5" name="Host Control  14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6" name="Host Control  15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7" name="Host Control  16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8" name="Host Control  17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19" name="Host Control  18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20" name="Host Control  19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21" name="Host Control  20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819785</xdr:colOff>
      <xdr:row>20</xdr:row>
      <xdr:rowOff>180975</xdr:rowOff>
    </xdr:to>
    <xdr:sp>
      <xdr:nvSpPr>
        <xdr:cNvPr id="22" name="Host Control  21"/>
        <xdr:cNvSpPr/>
      </xdr:nvSpPr>
      <xdr:spPr>
        <a:xfrm>
          <a:off x="315341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768350</xdr:colOff>
      <xdr:row>86</xdr:row>
      <xdr:rowOff>180975</xdr:rowOff>
    </xdr:to>
    <xdr:sp>
      <xdr:nvSpPr>
        <xdr:cNvPr id="23" name="Host Control  10"/>
        <xdr:cNvSpPr/>
      </xdr:nvSpPr>
      <xdr:spPr>
        <a:xfrm>
          <a:off x="1028700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768350</xdr:colOff>
      <xdr:row>86</xdr:row>
      <xdr:rowOff>180975</xdr:rowOff>
    </xdr:to>
    <xdr:sp>
      <xdr:nvSpPr>
        <xdr:cNvPr id="24" name="Host Control  11"/>
        <xdr:cNvSpPr/>
      </xdr:nvSpPr>
      <xdr:spPr>
        <a:xfrm>
          <a:off x="1028700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125</xdr:row>
      <xdr:rowOff>0</xdr:rowOff>
    </xdr:from>
    <xdr:to>
      <xdr:col>4</xdr:col>
      <xdr:colOff>775335</xdr:colOff>
      <xdr:row>125</xdr:row>
      <xdr:rowOff>180975</xdr:rowOff>
    </xdr:to>
    <xdr:sp>
      <xdr:nvSpPr>
        <xdr:cNvPr id="2" name="Host Control  1"/>
        <xdr:cNvSpPr/>
      </xdr:nvSpPr>
      <xdr:spPr>
        <a:xfrm>
          <a:off x="1723390" y="41236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3" name="Host Control  2"/>
        <xdr:cNvSpPr/>
      </xdr:nvSpPr>
      <xdr:spPr>
        <a:xfrm>
          <a:off x="1045845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4" name="Host Control  3"/>
        <xdr:cNvSpPr/>
      </xdr:nvSpPr>
      <xdr:spPr>
        <a:xfrm>
          <a:off x="1045845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5" name="Host Control  4"/>
        <xdr:cNvSpPr/>
      </xdr:nvSpPr>
      <xdr:spPr>
        <a:xfrm>
          <a:off x="1045845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6" name="Host Control  5"/>
        <xdr:cNvSpPr/>
      </xdr:nvSpPr>
      <xdr:spPr>
        <a:xfrm>
          <a:off x="1045845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7" name="Host Control  6"/>
        <xdr:cNvSpPr/>
      </xdr:nvSpPr>
      <xdr:spPr>
        <a:xfrm>
          <a:off x="1045845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870585</xdr:colOff>
      <xdr:row>125</xdr:row>
      <xdr:rowOff>180975</xdr:rowOff>
    </xdr:to>
    <xdr:sp>
      <xdr:nvSpPr>
        <xdr:cNvPr id="8" name="Host Control  8"/>
        <xdr:cNvSpPr/>
      </xdr:nvSpPr>
      <xdr:spPr>
        <a:xfrm>
          <a:off x="1045845" y="41236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4</xdr:col>
      <xdr:colOff>870585</xdr:colOff>
      <xdr:row>128</xdr:row>
      <xdr:rowOff>180975</xdr:rowOff>
    </xdr:to>
    <xdr:sp>
      <xdr:nvSpPr>
        <xdr:cNvPr id="9" name="Host Control  9"/>
        <xdr:cNvSpPr/>
      </xdr:nvSpPr>
      <xdr:spPr>
        <a:xfrm>
          <a:off x="1045845" y="42227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175</xdr:row>
      <xdr:rowOff>0</xdr:rowOff>
    </xdr:from>
    <xdr:to>
      <xdr:col>4</xdr:col>
      <xdr:colOff>882650</xdr:colOff>
      <xdr:row>175</xdr:row>
      <xdr:rowOff>180975</xdr:rowOff>
    </xdr:to>
    <xdr:sp>
      <xdr:nvSpPr>
        <xdr:cNvPr id="10" name="Host Control  12"/>
        <xdr:cNvSpPr/>
      </xdr:nvSpPr>
      <xdr:spPr>
        <a:xfrm>
          <a:off x="1045845" y="57619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775335</xdr:colOff>
      <xdr:row>30</xdr:row>
      <xdr:rowOff>180975</xdr:rowOff>
    </xdr:to>
    <xdr:sp>
      <xdr:nvSpPr>
        <xdr:cNvPr id="11" name="Host Control  1"/>
        <xdr:cNvSpPr/>
      </xdr:nvSpPr>
      <xdr:spPr>
        <a:xfrm>
          <a:off x="1723390" y="9931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2" name="Host Control  2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3" name="Host Control  3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4" name="Host Control  4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5" name="Host Control  5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6" name="Host Control  6"/>
        <xdr:cNvSpPr/>
      </xdr:nvSpPr>
      <xdr:spPr>
        <a:xfrm>
          <a:off x="1045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870585</xdr:colOff>
      <xdr:row>30</xdr:row>
      <xdr:rowOff>180975</xdr:rowOff>
    </xdr:to>
    <xdr:sp>
      <xdr:nvSpPr>
        <xdr:cNvPr id="17" name="Host Control  8"/>
        <xdr:cNvSpPr/>
      </xdr:nvSpPr>
      <xdr:spPr>
        <a:xfrm>
          <a:off x="1045845" y="9931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126</xdr:row>
      <xdr:rowOff>0</xdr:rowOff>
    </xdr:from>
    <xdr:to>
      <xdr:col>4</xdr:col>
      <xdr:colOff>870585</xdr:colOff>
      <xdr:row>126</xdr:row>
      <xdr:rowOff>180975</xdr:rowOff>
    </xdr:to>
    <xdr:sp>
      <xdr:nvSpPr>
        <xdr:cNvPr id="18" name="Host Control  9"/>
        <xdr:cNvSpPr/>
      </xdr:nvSpPr>
      <xdr:spPr>
        <a:xfrm>
          <a:off x="1045845" y="41567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882650</xdr:colOff>
      <xdr:row>30</xdr:row>
      <xdr:rowOff>180975</xdr:rowOff>
    </xdr:to>
    <xdr:sp>
      <xdr:nvSpPr>
        <xdr:cNvPr id="19" name="Host Control  12"/>
        <xdr:cNvSpPr/>
      </xdr:nvSpPr>
      <xdr:spPr>
        <a:xfrm>
          <a:off x="1045845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0" name="Host Control  13"/>
        <xdr:cNvSpPr/>
      </xdr:nvSpPr>
      <xdr:spPr>
        <a:xfrm>
          <a:off x="366077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1" name="Host Control  14"/>
        <xdr:cNvSpPr/>
      </xdr:nvSpPr>
      <xdr:spPr>
        <a:xfrm>
          <a:off x="366077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2" name="Host Control  15"/>
        <xdr:cNvSpPr/>
      </xdr:nvSpPr>
      <xdr:spPr>
        <a:xfrm>
          <a:off x="366077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775335</xdr:colOff>
      <xdr:row>133</xdr:row>
      <xdr:rowOff>180975</xdr:rowOff>
    </xdr:to>
    <xdr:sp>
      <xdr:nvSpPr>
        <xdr:cNvPr id="23" name="Host Control  1"/>
        <xdr:cNvSpPr/>
      </xdr:nvSpPr>
      <xdr:spPr>
        <a:xfrm>
          <a:off x="1723390" y="438785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4" name="Host Control  2"/>
        <xdr:cNvSpPr/>
      </xdr:nvSpPr>
      <xdr:spPr>
        <a:xfrm>
          <a:off x="1045845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5" name="Host Control  3"/>
        <xdr:cNvSpPr/>
      </xdr:nvSpPr>
      <xdr:spPr>
        <a:xfrm>
          <a:off x="1045845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6" name="Host Control  4"/>
        <xdr:cNvSpPr/>
      </xdr:nvSpPr>
      <xdr:spPr>
        <a:xfrm>
          <a:off x="1045845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7" name="Host Control  5"/>
        <xdr:cNvSpPr/>
      </xdr:nvSpPr>
      <xdr:spPr>
        <a:xfrm>
          <a:off x="1045845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8" name="Host Control  6"/>
        <xdr:cNvSpPr/>
      </xdr:nvSpPr>
      <xdr:spPr>
        <a:xfrm>
          <a:off x="1045845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870585</xdr:colOff>
      <xdr:row>133</xdr:row>
      <xdr:rowOff>180975</xdr:rowOff>
    </xdr:to>
    <xdr:sp>
      <xdr:nvSpPr>
        <xdr:cNvPr id="29" name="Host Control  8"/>
        <xdr:cNvSpPr/>
      </xdr:nvSpPr>
      <xdr:spPr>
        <a:xfrm>
          <a:off x="1045845" y="43878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870585</xdr:colOff>
      <xdr:row>133</xdr:row>
      <xdr:rowOff>180975</xdr:rowOff>
    </xdr:to>
    <xdr:sp>
      <xdr:nvSpPr>
        <xdr:cNvPr id="30" name="Host Control  9"/>
        <xdr:cNvSpPr/>
      </xdr:nvSpPr>
      <xdr:spPr>
        <a:xfrm>
          <a:off x="1045845" y="43878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882650</xdr:colOff>
      <xdr:row>133</xdr:row>
      <xdr:rowOff>180975</xdr:rowOff>
    </xdr:to>
    <xdr:sp>
      <xdr:nvSpPr>
        <xdr:cNvPr id="31" name="Host Control  12"/>
        <xdr:cNvSpPr/>
      </xdr:nvSpPr>
      <xdr:spPr>
        <a:xfrm>
          <a:off x="1045845" y="43878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133</xdr:row>
      <xdr:rowOff>0</xdr:rowOff>
    </xdr:from>
    <xdr:to>
      <xdr:col>10</xdr:col>
      <xdr:colOff>288290</xdr:colOff>
      <xdr:row>134</xdr:row>
      <xdr:rowOff>0</xdr:rowOff>
    </xdr:to>
    <xdr:sp>
      <xdr:nvSpPr>
        <xdr:cNvPr id="32" name="Host Control  13"/>
        <xdr:cNvSpPr/>
      </xdr:nvSpPr>
      <xdr:spPr>
        <a:xfrm>
          <a:off x="3660775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133</xdr:row>
      <xdr:rowOff>0</xdr:rowOff>
    </xdr:from>
    <xdr:to>
      <xdr:col>10</xdr:col>
      <xdr:colOff>288290</xdr:colOff>
      <xdr:row>134</xdr:row>
      <xdr:rowOff>0</xdr:rowOff>
    </xdr:to>
    <xdr:sp>
      <xdr:nvSpPr>
        <xdr:cNvPr id="33" name="Host Control  14"/>
        <xdr:cNvSpPr/>
      </xdr:nvSpPr>
      <xdr:spPr>
        <a:xfrm>
          <a:off x="3660775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133</xdr:row>
      <xdr:rowOff>0</xdr:rowOff>
    </xdr:from>
    <xdr:to>
      <xdr:col>10</xdr:col>
      <xdr:colOff>288290</xdr:colOff>
      <xdr:row>134</xdr:row>
      <xdr:rowOff>0</xdr:rowOff>
    </xdr:to>
    <xdr:sp>
      <xdr:nvSpPr>
        <xdr:cNvPr id="34" name="Host Control  15"/>
        <xdr:cNvSpPr/>
      </xdr:nvSpPr>
      <xdr:spPr>
        <a:xfrm>
          <a:off x="3660775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10</xdr:col>
      <xdr:colOff>288290</xdr:colOff>
      <xdr:row>85</xdr:row>
      <xdr:rowOff>0</xdr:rowOff>
    </xdr:to>
    <xdr:sp>
      <xdr:nvSpPr>
        <xdr:cNvPr id="35" name="Host Control  13"/>
        <xdr:cNvSpPr/>
      </xdr:nvSpPr>
      <xdr:spPr>
        <a:xfrm>
          <a:off x="3660775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10</xdr:col>
      <xdr:colOff>288290</xdr:colOff>
      <xdr:row>85</xdr:row>
      <xdr:rowOff>0</xdr:rowOff>
    </xdr:to>
    <xdr:sp>
      <xdr:nvSpPr>
        <xdr:cNvPr id="36" name="Host Control  14"/>
        <xdr:cNvSpPr/>
      </xdr:nvSpPr>
      <xdr:spPr>
        <a:xfrm>
          <a:off x="3660775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10</xdr:col>
      <xdr:colOff>288290</xdr:colOff>
      <xdr:row>85</xdr:row>
      <xdr:rowOff>0</xdr:rowOff>
    </xdr:to>
    <xdr:sp>
      <xdr:nvSpPr>
        <xdr:cNvPr id="37" name="Host Control  15"/>
        <xdr:cNvSpPr/>
      </xdr:nvSpPr>
      <xdr:spPr>
        <a:xfrm>
          <a:off x="3660775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775335</xdr:colOff>
      <xdr:row>81</xdr:row>
      <xdr:rowOff>180975</xdr:rowOff>
    </xdr:to>
    <xdr:sp>
      <xdr:nvSpPr>
        <xdr:cNvPr id="38" name="Host Control  1"/>
        <xdr:cNvSpPr/>
      </xdr:nvSpPr>
      <xdr:spPr>
        <a:xfrm>
          <a:off x="1723390" y="26771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39" name="Host Control  2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0" name="Host Control  3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1" name="Host Control  4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2" name="Host Control  5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3" name="Host Control  6"/>
        <xdr:cNvSpPr/>
      </xdr:nvSpPr>
      <xdr:spPr>
        <a:xfrm>
          <a:off x="1045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4" name="Host Control  8"/>
        <xdr:cNvSpPr/>
      </xdr:nvSpPr>
      <xdr:spPr>
        <a:xfrm>
          <a:off x="104584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5" name="Host Control  9"/>
        <xdr:cNvSpPr/>
      </xdr:nvSpPr>
      <xdr:spPr>
        <a:xfrm>
          <a:off x="104584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882650</xdr:colOff>
      <xdr:row>81</xdr:row>
      <xdr:rowOff>180975</xdr:rowOff>
    </xdr:to>
    <xdr:sp>
      <xdr:nvSpPr>
        <xdr:cNvPr id="46" name="Host Control  12"/>
        <xdr:cNvSpPr/>
      </xdr:nvSpPr>
      <xdr:spPr>
        <a:xfrm>
          <a:off x="1045845" y="26771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6</xdr:col>
      <xdr:colOff>325120</xdr:colOff>
      <xdr:row>83</xdr:row>
      <xdr:rowOff>257175</xdr:rowOff>
    </xdr:to>
    <xdr:sp>
      <xdr:nvSpPr>
        <xdr:cNvPr id="47" name="Host Control  13"/>
        <xdr:cNvSpPr/>
      </xdr:nvSpPr>
      <xdr:spPr>
        <a:xfrm rot="16200000">
          <a:off x="3403600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6</xdr:col>
      <xdr:colOff>325120</xdr:colOff>
      <xdr:row>83</xdr:row>
      <xdr:rowOff>257175</xdr:rowOff>
    </xdr:to>
    <xdr:sp>
      <xdr:nvSpPr>
        <xdr:cNvPr id="50" name="Host Control  13"/>
        <xdr:cNvSpPr/>
      </xdr:nvSpPr>
      <xdr:spPr>
        <a:xfrm rot="16200000">
          <a:off x="3403600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176</xdr:row>
      <xdr:rowOff>0</xdr:rowOff>
    </xdr:from>
    <xdr:to>
      <xdr:col>4</xdr:col>
      <xdr:colOff>775335</xdr:colOff>
      <xdr:row>176</xdr:row>
      <xdr:rowOff>180975</xdr:rowOff>
    </xdr:to>
    <xdr:sp>
      <xdr:nvSpPr>
        <xdr:cNvPr id="48" name="Host Control  1"/>
        <xdr:cNvSpPr/>
      </xdr:nvSpPr>
      <xdr:spPr>
        <a:xfrm>
          <a:off x="1723390" y="57950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49" name="Host Control  2"/>
        <xdr:cNvSpPr/>
      </xdr:nvSpPr>
      <xdr:spPr>
        <a:xfrm>
          <a:off x="1045845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1" name="Host Control  3"/>
        <xdr:cNvSpPr/>
      </xdr:nvSpPr>
      <xdr:spPr>
        <a:xfrm>
          <a:off x="1045845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2" name="Host Control  4"/>
        <xdr:cNvSpPr/>
      </xdr:nvSpPr>
      <xdr:spPr>
        <a:xfrm>
          <a:off x="1045845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3" name="Host Control  5"/>
        <xdr:cNvSpPr/>
      </xdr:nvSpPr>
      <xdr:spPr>
        <a:xfrm>
          <a:off x="1045845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4" name="Host Control  6"/>
        <xdr:cNvSpPr/>
      </xdr:nvSpPr>
      <xdr:spPr>
        <a:xfrm>
          <a:off x="1045845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176</xdr:row>
      <xdr:rowOff>0</xdr:rowOff>
    </xdr:from>
    <xdr:to>
      <xdr:col>4</xdr:col>
      <xdr:colOff>870585</xdr:colOff>
      <xdr:row>176</xdr:row>
      <xdr:rowOff>180975</xdr:rowOff>
    </xdr:to>
    <xdr:sp>
      <xdr:nvSpPr>
        <xdr:cNvPr id="55" name="Host Control  8"/>
        <xdr:cNvSpPr/>
      </xdr:nvSpPr>
      <xdr:spPr>
        <a:xfrm>
          <a:off x="1045845" y="57950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176</xdr:row>
      <xdr:rowOff>0</xdr:rowOff>
    </xdr:from>
    <xdr:to>
      <xdr:col>4</xdr:col>
      <xdr:colOff>870585</xdr:colOff>
      <xdr:row>176</xdr:row>
      <xdr:rowOff>180975</xdr:rowOff>
    </xdr:to>
    <xdr:sp>
      <xdr:nvSpPr>
        <xdr:cNvPr id="56" name="Host Control  9"/>
        <xdr:cNvSpPr/>
      </xdr:nvSpPr>
      <xdr:spPr>
        <a:xfrm>
          <a:off x="1045845" y="57950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882650</xdr:colOff>
      <xdr:row>176</xdr:row>
      <xdr:rowOff>180975</xdr:rowOff>
    </xdr:to>
    <xdr:sp>
      <xdr:nvSpPr>
        <xdr:cNvPr id="57" name="Host Control  12"/>
        <xdr:cNvSpPr/>
      </xdr:nvSpPr>
      <xdr:spPr>
        <a:xfrm>
          <a:off x="1045845" y="57950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176</xdr:row>
      <xdr:rowOff>0</xdr:rowOff>
    </xdr:from>
    <xdr:to>
      <xdr:col>10</xdr:col>
      <xdr:colOff>228600</xdr:colOff>
      <xdr:row>177</xdr:row>
      <xdr:rowOff>0</xdr:rowOff>
    </xdr:to>
    <xdr:sp>
      <xdr:nvSpPr>
        <xdr:cNvPr id="58" name="Host Control  13"/>
        <xdr:cNvSpPr/>
      </xdr:nvSpPr>
      <xdr:spPr>
        <a:xfrm>
          <a:off x="3660775" y="57950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176</xdr:row>
      <xdr:rowOff>0</xdr:rowOff>
    </xdr:from>
    <xdr:to>
      <xdr:col>10</xdr:col>
      <xdr:colOff>228600</xdr:colOff>
      <xdr:row>177</xdr:row>
      <xdr:rowOff>0</xdr:rowOff>
    </xdr:to>
    <xdr:sp>
      <xdr:nvSpPr>
        <xdr:cNvPr id="59" name="Host Control  14"/>
        <xdr:cNvSpPr/>
      </xdr:nvSpPr>
      <xdr:spPr>
        <a:xfrm>
          <a:off x="3660775" y="57950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176</xdr:row>
      <xdr:rowOff>0</xdr:rowOff>
    </xdr:from>
    <xdr:to>
      <xdr:col>10</xdr:col>
      <xdr:colOff>228600</xdr:colOff>
      <xdr:row>177</xdr:row>
      <xdr:rowOff>0</xdr:rowOff>
    </xdr:to>
    <xdr:sp>
      <xdr:nvSpPr>
        <xdr:cNvPr id="60" name="Host Control  15"/>
        <xdr:cNvSpPr/>
      </xdr:nvSpPr>
      <xdr:spPr>
        <a:xfrm>
          <a:off x="3660775" y="57950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" name="Host Control  1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3" name="Host Control  2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4" name="Host Control  3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5" name="Host Control  4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6" name="Host Control  5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7" name="Host Control  6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8" name="Host Control  7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9" name="Host Control  8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0" name="Host Control  9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1" name="Host Control  10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2" name="Host Control  11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3" name="Host Control  12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4" name="Host Control  13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5" name="Host Control  14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6" name="Host Control  15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7" name="Host Control  16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8" name="Host Control  17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9" name="Host Control  18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0" name="Host Control  19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1" name="Host Control  20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2" name="Host Control  21"/>
        <xdr:cNvSpPr/>
      </xdr:nvSpPr>
      <xdr:spPr>
        <a:xfrm>
          <a:off x="6799580" y="789940"/>
          <a:ext cx="14204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4</xdr:row>
      <xdr:rowOff>180975</xdr:rowOff>
    </xdr:to>
    <xdr:sp>
      <xdr:nvSpPr>
        <xdr:cNvPr id="4097" name="Host Control  1"/>
        <xdr:cNvSpPr/>
      </xdr:nvSpPr>
      <xdr:spPr>
        <a:xfrm>
          <a:off x="3901440" y="1526540"/>
          <a:ext cx="74612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646555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646555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646555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646555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646555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6</xdr:col>
      <xdr:colOff>19050</xdr:colOff>
      <xdr:row>4</xdr:row>
      <xdr:rowOff>180975</xdr:rowOff>
    </xdr:to>
    <xdr:sp>
      <xdr:nvSpPr>
        <xdr:cNvPr id="4104" name="Host Control  8"/>
        <xdr:cNvSpPr/>
      </xdr:nvSpPr>
      <xdr:spPr>
        <a:xfrm>
          <a:off x="3155315" y="1526540"/>
          <a:ext cx="15113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6</xdr:col>
      <xdr:colOff>19050</xdr:colOff>
      <xdr:row>4</xdr:row>
      <xdr:rowOff>180975</xdr:rowOff>
    </xdr:to>
    <xdr:sp>
      <xdr:nvSpPr>
        <xdr:cNvPr id="4105" name="Host Control  9"/>
        <xdr:cNvSpPr/>
      </xdr:nvSpPr>
      <xdr:spPr>
        <a:xfrm>
          <a:off x="3155315" y="1526540"/>
          <a:ext cx="15113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19050</xdr:colOff>
      <xdr:row>2</xdr:row>
      <xdr:rowOff>180975</xdr:rowOff>
    </xdr:to>
    <xdr:sp>
      <xdr:nvSpPr>
        <xdr:cNvPr id="4106" name="Host Control  10"/>
        <xdr:cNvSpPr/>
      </xdr:nvSpPr>
      <xdr:spPr>
        <a:xfrm>
          <a:off x="3155315" y="789940"/>
          <a:ext cx="15113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19050</xdr:colOff>
      <xdr:row>2</xdr:row>
      <xdr:rowOff>180975</xdr:rowOff>
    </xdr:to>
    <xdr:sp>
      <xdr:nvSpPr>
        <xdr:cNvPr id="4107" name="Host Control  11"/>
        <xdr:cNvSpPr/>
      </xdr:nvSpPr>
      <xdr:spPr>
        <a:xfrm>
          <a:off x="3155315" y="789940"/>
          <a:ext cx="15113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646555" y="1526540"/>
          <a:ext cx="15087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828675</xdr:colOff>
      <xdr:row>5</xdr:row>
      <xdr:rowOff>0</xdr:rowOff>
    </xdr:to>
    <xdr:sp>
      <xdr:nvSpPr>
        <xdr:cNvPr id="4109" name="Host Control  13"/>
        <xdr:cNvSpPr/>
      </xdr:nvSpPr>
      <xdr:spPr>
        <a:xfrm>
          <a:off x="10032365" y="152654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828675</xdr:colOff>
      <xdr:row>5</xdr:row>
      <xdr:rowOff>0</xdr:rowOff>
    </xdr:to>
    <xdr:sp>
      <xdr:nvSpPr>
        <xdr:cNvPr id="4110" name="Host Control  14"/>
        <xdr:cNvSpPr/>
      </xdr:nvSpPr>
      <xdr:spPr>
        <a:xfrm>
          <a:off x="10032365" y="152654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828675</xdr:colOff>
      <xdr:row>5</xdr:row>
      <xdr:rowOff>0</xdr:rowOff>
    </xdr:to>
    <xdr:sp>
      <xdr:nvSpPr>
        <xdr:cNvPr id="4111" name="Host Control  15"/>
        <xdr:cNvSpPr/>
      </xdr:nvSpPr>
      <xdr:spPr>
        <a:xfrm>
          <a:off x="10032365" y="152654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5"/>
  <sheetViews>
    <sheetView view="pageBreakPreview" zoomScale="90" zoomScaleNormal="100" workbookViewId="0">
      <selection activeCell="P5" sqref="P5"/>
    </sheetView>
  </sheetViews>
  <sheetFormatPr defaultColWidth="9" defaultRowHeight="26" customHeight="1"/>
  <cols>
    <col min="1" max="1" width="5.41666666666667" style="17" customWidth="1"/>
    <col min="2" max="2" width="9.58333333333333" style="131" customWidth="1"/>
    <col min="3" max="3" width="37.3796296296296" style="138" hidden="1" customWidth="1"/>
    <col min="4" max="4" width="11.3518518518519" style="17" customWidth="1"/>
    <col min="5" max="5" width="19.6296296296296" style="17" customWidth="1"/>
    <col min="6" max="6" width="17.4907407407407" style="17" hidden="1" customWidth="1"/>
    <col min="7" max="7" width="9.87037037037037" style="17" customWidth="1"/>
    <col min="8" max="8" width="11.75" style="17" hidden="1" customWidth="1"/>
    <col min="9" max="10" width="9" style="17" hidden="1" customWidth="1"/>
    <col min="11" max="11" width="24.8148148148148" style="17" customWidth="1"/>
    <col min="12" max="12" width="16.4166666666667" style="17" customWidth="1"/>
    <col min="13" max="16384" width="9" style="17"/>
  </cols>
  <sheetData>
    <row r="1" ht="34" customHeight="1" spans="1:12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="17" customFormat="1" customHeight="1" spans="1:12">
      <c r="A2" s="140" t="s">
        <v>1</v>
      </c>
      <c r="B2" s="141" t="s">
        <v>2</v>
      </c>
      <c r="C2" s="142" t="s">
        <v>3</v>
      </c>
      <c r="D2" s="140" t="s">
        <v>4</v>
      </c>
      <c r="E2" s="141" t="s">
        <v>5</v>
      </c>
      <c r="F2" s="143" t="s">
        <v>6</v>
      </c>
      <c r="G2" s="144" t="s">
        <v>7</v>
      </c>
      <c r="K2" s="142" t="s">
        <v>3</v>
      </c>
      <c r="L2" s="143" t="s">
        <v>6</v>
      </c>
    </row>
    <row r="3" s="17" customFormat="1" customHeight="1" spans="2:12">
      <c r="B3" s="145" t="s">
        <v>8</v>
      </c>
      <c r="C3" s="146"/>
      <c r="D3" s="21"/>
      <c r="E3" s="147"/>
      <c r="F3" s="148" t="s">
        <v>9</v>
      </c>
      <c r="G3" s="149"/>
      <c r="K3" s="167"/>
      <c r="L3" s="167"/>
    </row>
    <row r="4" s="12" customFormat="1" customHeight="1" spans="1:12">
      <c r="A4" s="20">
        <f t="shared" ref="A4:A23" si="0">ROW($B4)-3</f>
        <v>1</v>
      </c>
      <c r="B4" s="21" t="s">
        <v>10</v>
      </c>
      <c r="C4" s="150" t="s">
        <v>11</v>
      </c>
      <c r="D4" s="21" t="s">
        <v>12</v>
      </c>
      <c r="E4" s="21" t="s">
        <v>8</v>
      </c>
      <c r="F4" s="21">
        <v>18347876966</v>
      </c>
      <c r="G4" s="151">
        <v>100</v>
      </c>
      <c r="K4" s="168" t="str">
        <f>REPLACE(C4,7,8,"********")</f>
        <v>152801********032043</v>
      </c>
      <c r="L4" s="168" t="str">
        <f>REPLACE(F4,4,4,"****")</f>
        <v>183****6966</v>
      </c>
    </row>
    <row r="5" s="129" customFormat="1" customHeight="1" spans="1:12">
      <c r="A5" s="20">
        <f t="shared" si="0"/>
        <v>2</v>
      </c>
      <c r="B5" s="27" t="s">
        <v>13</v>
      </c>
      <c r="C5" s="197" t="s">
        <v>14</v>
      </c>
      <c r="D5" s="27" t="s">
        <v>15</v>
      </c>
      <c r="E5" s="27" t="s">
        <v>8</v>
      </c>
      <c r="F5" s="27">
        <v>18347876966</v>
      </c>
      <c r="G5" s="151">
        <v>100</v>
      </c>
      <c r="K5" s="168" t="str">
        <f t="shared" ref="K5:K36" si="1">REPLACE(C5,7,8,"********")</f>
        <v>152801********031462</v>
      </c>
      <c r="L5" s="168" t="str">
        <f t="shared" ref="L5:L36" si="2">REPLACE(F5,4,4,"****")</f>
        <v>183****6966</v>
      </c>
    </row>
    <row r="6" s="130" customFormat="1" customHeight="1" spans="1:12">
      <c r="A6" s="20">
        <f t="shared" si="0"/>
        <v>3</v>
      </c>
      <c r="B6" s="147" t="s">
        <v>16</v>
      </c>
      <c r="C6" s="152" t="s">
        <v>17</v>
      </c>
      <c r="D6" s="27" t="s">
        <v>18</v>
      </c>
      <c r="E6" s="27" t="s">
        <v>8</v>
      </c>
      <c r="F6" s="27">
        <v>13847870616</v>
      </c>
      <c r="G6" s="151">
        <v>100</v>
      </c>
      <c r="K6" s="168" t="str">
        <f t="shared" si="1"/>
        <v>152801********032912</v>
      </c>
      <c r="L6" s="168" t="str">
        <f t="shared" si="2"/>
        <v>138****0616</v>
      </c>
    </row>
    <row r="7" customHeight="1" spans="1:12">
      <c r="A7" s="20">
        <f t="shared" si="0"/>
        <v>4</v>
      </c>
      <c r="B7" s="147" t="s">
        <v>19</v>
      </c>
      <c r="C7" s="146" t="s">
        <v>20</v>
      </c>
      <c r="D7" s="21" t="s">
        <v>21</v>
      </c>
      <c r="E7" s="21" t="s">
        <v>8</v>
      </c>
      <c r="F7" s="21">
        <v>15847845171</v>
      </c>
      <c r="G7" s="151">
        <v>100</v>
      </c>
      <c r="K7" s="168" t="str">
        <f t="shared" si="1"/>
        <v>152801********092051</v>
      </c>
      <c r="L7" s="168" t="str">
        <f t="shared" si="2"/>
        <v>158****5171</v>
      </c>
    </row>
    <row r="8" s="12" customFormat="1" customHeight="1" spans="1:12">
      <c r="A8" s="20">
        <f t="shared" si="0"/>
        <v>5</v>
      </c>
      <c r="B8" s="21" t="s">
        <v>22</v>
      </c>
      <c r="C8" s="150" t="s">
        <v>23</v>
      </c>
      <c r="D8" s="21" t="s">
        <v>15</v>
      </c>
      <c r="E8" s="21" t="s">
        <v>8</v>
      </c>
      <c r="F8" s="21">
        <v>15904785168</v>
      </c>
      <c r="G8" s="151">
        <v>100</v>
      </c>
      <c r="K8" s="168" t="str">
        <f t="shared" si="1"/>
        <v>152801********032562</v>
      </c>
      <c r="L8" s="168" t="str">
        <f t="shared" si="2"/>
        <v>159****5168</v>
      </c>
    </row>
    <row r="9" s="129" customFormat="1" customHeight="1" spans="1:12">
      <c r="A9" s="20">
        <f t="shared" si="0"/>
        <v>6</v>
      </c>
      <c r="B9" s="27" t="s">
        <v>24</v>
      </c>
      <c r="C9" s="153" t="s">
        <v>25</v>
      </c>
      <c r="D9" s="27" t="s">
        <v>15</v>
      </c>
      <c r="E9" s="27" t="s">
        <v>8</v>
      </c>
      <c r="F9" s="27">
        <v>13337008352</v>
      </c>
      <c r="G9" s="151">
        <v>100</v>
      </c>
      <c r="K9" s="168" t="str">
        <f t="shared" si="1"/>
        <v>152801********751362</v>
      </c>
      <c r="L9" s="168" t="str">
        <f t="shared" si="2"/>
        <v>133****8352</v>
      </c>
    </row>
    <row r="10" customHeight="1" spans="1:12">
      <c r="A10" s="20">
        <f t="shared" si="0"/>
        <v>7</v>
      </c>
      <c r="B10" s="147" t="s">
        <v>26</v>
      </c>
      <c r="C10" s="146" t="s">
        <v>27</v>
      </c>
      <c r="D10" s="21" t="s">
        <v>21</v>
      </c>
      <c r="E10" s="21" t="s">
        <v>8</v>
      </c>
      <c r="F10" s="21">
        <v>15148882305</v>
      </c>
      <c r="G10" s="151">
        <v>100</v>
      </c>
      <c r="K10" s="168" t="str">
        <f t="shared" si="1"/>
        <v>152801********851552</v>
      </c>
      <c r="L10" s="168" t="str">
        <f t="shared" si="2"/>
        <v>151****2305</v>
      </c>
    </row>
    <row r="11" s="12" customFormat="1" customHeight="1" spans="1:12">
      <c r="A11" s="20">
        <f t="shared" si="0"/>
        <v>8</v>
      </c>
      <c r="B11" s="21" t="s">
        <v>28</v>
      </c>
      <c r="C11" s="150" t="s">
        <v>29</v>
      </c>
      <c r="D11" s="21" t="s">
        <v>30</v>
      </c>
      <c r="E11" s="21" t="s">
        <v>8</v>
      </c>
      <c r="F11" s="21">
        <v>15547885311</v>
      </c>
      <c r="G11" s="151">
        <v>100</v>
      </c>
      <c r="K11" s="168" t="str">
        <f t="shared" si="1"/>
        <v>152801********061034</v>
      </c>
      <c r="L11" s="168" t="str">
        <f t="shared" si="2"/>
        <v>155****5311</v>
      </c>
    </row>
    <row r="12" s="131" customFormat="1" customHeight="1" spans="1:12">
      <c r="A12" s="20">
        <f t="shared" si="0"/>
        <v>9</v>
      </c>
      <c r="B12" s="147" t="s">
        <v>31</v>
      </c>
      <c r="C12" s="146" t="s">
        <v>32</v>
      </c>
      <c r="D12" s="21" t="s">
        <v>21</v>
      </c>
      <c r="E12" s="21" t="s">
        <v>8</v>
      </c>
      <c r="F12" s="21">
        <v>15104788282</v>
      </c>
      <c r="G12" s="151">
        <v>100</v>
      </c>
      <c r="K12" s="168" t="str">
        <f t="shared" si="1"/>
        <v>152801********031052</v>
      </c>
      <c r="L12" s="168" t="str">
        <f t="shared" si="2"/>
        <v>151****8282</v>
      </c>
    </row>
    <row r="13" s="131" customFormat="1" customHeight="1" spans="1:12">
      <c r="A13" s="20">
        <f t="shared" si="0"/>
        <v>10</v>
      </c>
      <c r="B13" s="147" t="s">
        <v>33</v>
      </c>
      <c r="C13" s="146" t="s">
        <v>34</v>
      </c>
      <c r="D13" s="21" t="s">
        <v>15</v>
      </c>
      <c r="E13" s="21" t="s">
        <v>8</v>
      </c>
      <c r="F13" s="21">
        <v>15148851412</v>
      </c>
      <c r="G13" s="151">
        <v>100</v>
      </c>
      <c r="K13" s="168" t="str">
        <f t="shared" si="1"/>
        <v>152801********034562</v>
      </c>
      <c r="L13" s="168" t="str">
        <f t="shared" si="2"/>
        <v>151****1412</v>
      </c>
    </row>
    <row r="14" s="12" customFormat="1" customHeight="1" spans="1:12">
      <c r="A14" s="20">
        <f t="shared" si="0"/>
        <v>11</v>
      </c>
      <c r="B14" s="21" t="s">
        <v>35</v>
      </c>
      <c r="C14" s="154" t="s">
        <v>36</v>
      </c>
      <c r="D14" s="21" t="s">
        <v>37</v>
      </c>
      <c r="E14" s="21" t="s">
        <v>8</v>
      </c>
      <c r="F14" s="21">
        <v>13847864069</v>
      </c>
      <c r="G14" s="151">
        <v>100</v>
      </c>
      <c r="K14" s="168" t="str">
        <f t="shared" si="1"/>
        <v>152801********791872</v>
      </c>
      <c r="L14" s="168" t="str">
        <f t="shared" si="2"/>
        <v>138****4069</v>
      </c>
    </row>
    <row r="15" s="129" customFormat="1" customHeight="1" spans="1:12">
      <c r="A15" s="20">
        <f t="shared" si="0"/>
        <v>12</v>
      </c>
      <c r="B15" s="24" t="s">
        <v>38</v>
      </c>
      <c r="C15" s="198" t="s">
        <v>39</v>
      </c>
      <c r="D15" s="24" t="s">
        <v>15</v>
      </c>
      <c r="E15" s="24" t="s">
        <v>8</v>
      </c>
      <c r="F15" s="24">
        <v>18804788788</v>
      </c>
      <c r="G15" s="151">
        <v>100</v>
      </c>
      <c r="K15" s="168" t="str">
        <f t="shared" si="1"/>
        <v>152801********002561</v>
      </c>
      <c r="L15" s="168" t="str">
        <f t="shared" si="2"/>
        <v>188****8788</v>
      </c>
    </row>
    <row r="16" s="132" customFormat="1" customHeight="1" spans="1:12">
      <c r="A16" s="20">
        <f t="shared" si="0"/>
        <v>13</v>
      </c>
      <c r="B16" s="27" t="s">
        <v>40</v>
      </c>
      <c r="C16" s="197" t="s">
        <v>41</v>
      </c>
      <c r="D16" s="27" t="s">
        <v>21</v>
      </c>
      <c r="E16" s="27" t="s">
        <v>8</v>
      </c>
      <c r="F16" s="27">
        <v>13150999941</v>
      </c>
      <c r="G16" s="151">
        <v>100</v>
      </c>
      <c r="H16" s="134"/>
      <c r="K16" s="168" t="str">
        <f t="shared" si="1"/>
        <v>150802********003553</v>
      </c>
      <c r="L16" s="168" t="str">
        <f t="shared" si="2"/>
        <v>131****9941</v>
      </c>
    </row>
    <row r="17" s="13" customFormat="1" customHeight="1" spans="1:14">
      <c r="A17" s="20">
        <f t="shared" si="0"/>
        <v>14</v>
      </c>
      <c r="B17" s="24" t="s">
        <v>42</v>
      </c>
      <c r="C17" s="152" t="s">
        <v>43</v>
      </c>
      <c r="D17" s="24" t="s">
        <v>12</v>
      </c>
      <c r="E17" s="24" t="s">
        <v>8</v>
      </c>
      <c r="F17" s="25" t="s">
        <v>44</v>
      </c>
      <c r="G17" s="151">
        <v>100</v>
      </c>
      <c r="H17" s="42"/>
      <c r="I17" s="42"/>
      <c r="J17" s="42"/>
      <c r="K17" s="168" t="str">
        <f t="shared" si="1"/>
        <v>150802********032343</v>
      </c>
      <c r="L17" s="168" t="str">
        <f t="shared" si="2"/>
        <v>155****4244</v>
      </c>
      <c r="M17" s="53"/>
      <c r="N17" s="54"/>
    </row>
    <row r="18" s="13" customFormat="1" customHeight="1" spans="1:14">
      <c r="A18" s="20">
        <f t="shared" si="0"/>
        <v>15</v>
      </c>
      <c r="B18" s="24" t="s">
        <v>45</v>
      </c>
      <c r="C18" s="152" t="s">
        <v>46</v>
      </c>
      <c r="D18" s="24" t="s">
        <v>12</v>
      </c>
      <c r="E18" s="24" t="s">
        <v>8</v>
      </c>
      <c r="F18" s="25" t="s">
        <v>47</v>
      </c>
      <c r="G18" s="151">
        <v>100</v>
      </c>
      <c r="H18" s="42"/>
      <c r="I18" s="42"/>
      <c r="J18" s="42"/>
      <c r="K18" s="168" t="str">
        <f t="shared" si="1"/>
        <v>152801********031843</v>
      </c>
      <c r="L18" s="168" t="str">
        <f t="shared" si="2"/>
        <v>150****8452</v>
      </c>
      <c r="M18" s="53"/>
      <c r="N18" s="54"/>
    </row>
    <row r="19" s="2" customFormat="1" customHeight="1" spans="1:12">
      <c r="A19" s="20">
        <f t="shared" si="0"/>
        <v>16</v>
      </c>
      <c r="B19" s="23" t="s">
        <v>48</v>
      </c>
      <c r="C19" s="152" t="s">
        <v>49</v>
      </c>
      <c r="D19" s="155" t="s">
        <v>12</v>
      </c>
      <c r="E19" s="23" t="s">
        <v>50</v>
      </c>
      <c r="F19" s="34" t="s">
        <v>51</v>
      </c>
      <c r="G19" s="151">
        <v>100</v>
      </c>
      <c r="K19" s="168" t="str">
        <f t="shared" si="1"/>
        <v>152824********631543</v>
      </c>
      <c r="L19" s="168" t="str">
        <f t="shared" si="2"/>
        <v>138****0973</v>
      </c>
    </row>
    <row r="20" s="60" customFormat="1" customHeight="1" spans="1:12">
      <c r="A20" s="29">
        <f t="shared" si="0"/>
        <v>17</v>
      </c>
      <c r="B20" s="23" t="s">
        <v>52</v>
      </c>
      <c r="C20" s="152" t="s">
        <v>53</v>
      </c>
      <c r="D20" s="23" t="s">
        <v>12</v>
      </c>
      <c r="E20" s="24" t="s">
        <v>54</v>
      </c>
      <c r="F20" s="86" t="s">
        <v>55</v>
      </c>
      <c r="G20" s="156">
        <v>100</v>
      </c>
      <c r="H20" s="157"/>
      <c r="I20" s="157"/>
      <c r="J20" s="157"/>
      <c r="K20" s="168" t="str">
        <f t="shared" si="1"/>
        <v>150802********061242</v>
      </c>
      <c r="L20" s="168" t="str">
        <f t="shared" si="2"/>
        <v>158****5418</v>
      </c>
    </row>
    <row r="21" s="60" customFormat="1" customHeight="1" spans="1:12">
      <c r="A21" s="29">
        <f t="shared" si="0"/>
        <v>18</v>
      </c>
      <c r="B21" s="158" t="s">
        <v>56</v>
      </c>
      <c r="C21" s="197" t="s">
        <v>57</v>
      </c>
      <c r="D21" s="23" t="s">
        <v>12</v>
      </c>
      <c r="E21" s="24" t="s">
        <v>58</v>
      </c>
      <c r="F21" s="86" t="s">
        <v>59</v>
      </c>
      <c r="G21" s="156">
        <v>100</v>
      </c>
      <c r="H21" s="2"/>
      <c r="I21" s="2"/>
      <c r="J21" s="2"/>
      <c r="K21" s="168" t="str">
        <f t="shared" si="1"/>
        <v>152801********031643</v>
      </c>
      <c r="L21" s="168" t="str">
        <f t="shared" si="2"/>
        <v>131****4958</v>
      </c>
    </row>
    <row r="22" s="60" customFormat="1" customHeight="1" spans="1:12">
      <c r="A22" s="29">
        <f t="shared" si="0"/>
        <v>19</v>
      </c>
      <c r="B22" s="23" t="s">
        <v>60</v>
      </c>
      <c r="C22" s="152" t="s">
        <v>61</v>
      </c>
      <c r="D22" s="23" t="s">
        <v>12</v>
      </c>
      <c r="E22" s="24" t="s">
        <v>8</v>
      </c>
      <c r="F22" s="34" t="s">
        <v>62</v>
      </c>
      <c r="G22" s="156">
        <v>100</v>
      </c>
      <c r="H22" s="2"/>
      <c r="I22" s="2"/>
      <c r="J22" s="2"/>
      <c r="K22" s="168" t="str">
        <f t="shared" si="1"/>
        <v>152801********183443</v>
      </c>
      <c r="L22" s="168" t="str">
        <f t="shared" si="2"/>
        <v>135****6823</v>
      </c>
    </row>
    <row r="23" s="60" customFormat="1" customHeight="1" spans="1:12">
      <c r="A23" s="29">
        <f t="shared" si="0"/>
        <v>20</v>
      </c>
      <c r="B23" s="23" t="s">
        <v>63</v>
      </c>
      <c r="C23" s="197" t="s">
        <v>64</v>
      </c>
      <c r="D23" s="23" t="s">
        <v>65</v>
      </c>
      <c r="E23" s="24" t="s">
        <v>8</v>
      </c>
      <c r="F23" s="34">
        <v>15048832553</v>
      </c>
      <c r="G23" s="156">
        <v>100</v>
      </c>
      <c r="H23" s="2"/>
      <c r="I23" s="2"/>
      <c r="J23" s="2"/>
      <c r="K23" s="168" t="str">
        <f t="shared" si="1"/>
        <v>150826********422523</v>
      </c>
      <c r="L23" s="168" t="str">
        <f t="shared" si="2"/>
        <v>150****2553</v>
      </c>
    </row>
    <row r="24" s="132" customFormat="1" customHeight="1" spans="1:12">
      <c r="A24" s="159"/>
      <c r="B24" s="160" t="s">
        <v>66</v>
      </c>
      <c r="C24" s="152"/>
      <c r="D24" s="27"/>
      <c r="E24" s="27"/>
      <c r="F24" s="27"/>
      <c r="G24" s="151"/>
      <c r="H24" s="134"/>
      <c r="K24" s="168" t="str">
        <f t="shared" si="1"/>
        <v>********</v>
      </c>
      <c r="L24" s="168" t="str">
        <f t="shared" si="2"/>
        <v>****</v>
      </c>
    </row>
    <row r="25" s="133" customFormat="1" customHeight="1" spans="1:12">
      <c r="A25" s="20">
        <f t="shared" ref="A25:A40" si="3">ROW($B25)-4</f>
        <v>21</v>
      </c>
      <c r="B25" s="24" t="s">
        <v>67</v>
      </c>
      <c r="C25" s="199" t="s">
        <v>68</v>
      </c>
      <c r="D25" s="161" t="s">
        <v>12</v>
      </c>
      <c r="E25" s="24" t="s">
        <v>66</v>
      </c>
      <c r="F25" s="161">
        <v>13614786749</v>
      </c>
      <c r="G25" s="151">
        <v>100</v>
      </c>
      <c r="K25" s="168" t="str">
        <f t="shared" si="1"/>
        <v>152801********002044</v>
      </c>
      <c r="L25" s="168" t="str">
        <f t="shared" si="2"/>
        <v>136****6749</v>
      </c>
    </row>
    <row r="26" s="133" customFormat="1" customHeight="1" spans="1:12">
      <c r="A26" s="20">
        <f t="shared" si="3"/>
        <v>22</v>
      </c>
      <c r="B26" s="24" t="s">
        <v>69</v>
      </c>
      <c r="C26" s="199" t="s">
        <v>70</v>
      </c>
      <c r="D26" s="161" t="s">
        <v>12</v>
      </c>
      <c r="E26" s="24" t="s">
        <v>66</v>
      </c>
      <c r="F26" s="161">
        <v>15304784985</v>
      </c>
      <c r="G26" s="151">
        <v>100</v>
      </c>
      <c r="K26" s="168" t="str">
        <f t="shared" si="1"/>
        <v>152801********791344</v>
      </c>
      <c r="L26" s="168" t="str">
        <f t="shared" si="2"/>
        <v>153****4985</v>
      </c>
    </row>
    <row r="27" customHeight="1" spans="1:12">
      <c r="A27" s="20">
        <f t="shared" si="3"/>
        <v>23</v>
      </c>
      <c r="B27" s="27" t="s">
        <v>71</v>
      </c>
      <c r="C27" s="146" t="s">
        <v>72</v>
      </c>
      <c r="D27" s="21" t="s">
        <v>73</v>
      </c>
      <c r="E27" s="24" t="s">
        <v>66</v>
      </c>
      <c r="F27" s="162">
        <v>15004789855</v>
      </c>
      <c r="G27" s="151">
        <v>100</v>
      </c>
      <c r="H27" s="163"/>
      <c r="K27" s="168" t="str">
        <f t="shared" si="1"/>
        <v>152801********736771</v>
      </c>
      <c r="L27" s="168" t="str">
        <f t="shared" si="2"/>
        <v>150****9855</v>
      </c>
    </row>
    <row r="28" customHeight="1" spans="1:12">
      <c r="A28" s="20">
        <f t="shared" si="3"/>
        <v>24</v>
      </c>
      <c r="B28" s="27" t="s">
        <v>74</v>
      </c>
      <c r="C28" s="146" t="s">
        <v>75</v>
      </c>
      <c r="D28" s="21" t="s">
        <v>73</v>
      </c>
      <c r="E28" s="24" t="s">
        <v>66</v>
      </c>
      <c r="F28" s="140"/>
      <c r="G28" s="151">
        <v>100</v>
      </c>
      <c r="K28" s="168" t="str">
        <f t="shared" si="1"/>
        <v>152801********031371</v>
      </c>
      <c r="L28" s="168" t="str">
        <f t="shared" si="2"/>
        <v>****</v>
      </c>
    </row>
    <row r="29" s="133" customFormat="1" customHeight="1" spans="1:12">
      <c r="A29" s="20">
        <f t="shared" si="3"/>
        <v>25</v>
      </c>
      <c r="B29" s="24" t="s">
        <v>76</v>
      </c>
      <c r="C29" s="199" t="s">
        <v>77</v>
      </c>
      <c r="D29" s="161" t="s">
        <v>12</v>
      </c>
      <c r="E29" s="24" t="s">
        <v>66</v>
      </c>
      <c r="F29" s="161">
        <v>15048856400</v>
      </c>
      <c r="G29" s="151">
        <v>100</v>
      </c>
      <c r="K29" s="168" t="str">
        <f t="shared" si="1"/>
        <v>152801********031944</v>
      </c>
      <c r="L29" s="168" t="str">
        <f t="shared" si="2"/>
        <v>150****6400</v>
      </c>
    </row>
    <row r="30" s="12" customFormat="1" customHeight="1" spans="1:12">
      <c r="A30" s="20">
        <f t="shared" si="3"/>
        <v>26</v>
      </c>
      <c r="B30" s="27" t="s">
        <v>78</v>
      </c>
      <c r="C30" s="199" t="s">
        <v>79</v>
      </c>
      <c r="D30" s="21" t="s">
        <v>12</v>
      </c>
      <c r="E30" s="24" t="s">
        <v>66</v>
      </c>
      <c r="F30" s="21">
        <v>13947819078</v>
      </c>
      <c r="G30" s="151">
        <v>100</v>
      </c>
      <c r="K30" s="168" t="str">
        <f t="shared" si="1"/>
        <v>152827********694843</v>
      </c>
      <c r="L30" s="168" t="str">
        <f t="shared" si="2"/>
        <v>139****9078</v>
      </c>
    </row>
    <row r="31" s="133" customFormat="1" customHeight="1" spans="1:12">
      <c r="A31" s="20">
        <f t="shared" si="3"/>
        <v>27</v>
      </c>
      <c r="B31" s="27" t="s">
        <v>80</v>
      </c>
      <c r="C31" s="152" t="s">
        <v>81</v>
      </c>
      <c r="D31" s="27" t="s">
        <v>21</v>
      </c>
      <c r="E31" s="24" t="s">
        <v>66</v>
      </c>
      <c r="F31" s="27">
        <v>15047893895</v>
      </c>
      <c r="G31" s="151">
        <v>100</v>
      </c>
      <c r="K31" s="168" t="str">
        <f t="shared" si="1"/>
        <v>150802********852451</v>
      </c>
      <c r="L31" s="168" t="str">
        <f t="shared" si="2"/>
        <v>150****3895</v>
      </c>
    </row>
    <row r="32" s="133" customFormat="1" customHeight="1" spans="1:12">
      <c r="A32" s="20">
        <f t="shared" si="3"/>
        <v>28</v>
      </c>
      <c r="B32" s="24" t="s">
        <v>82</v>
      </c>
      <c r="C32" s="199" t="s">
        <v>83</v>
      </c>
      <c r="D32" s="161" t="s">
        <v>12</v>
      </c>
      <c r="E32" s="24" t="s">
        <v>66</v>
      </c>
      <c r="F32" s="161">
        <v>15147935281</v>
      </c>
      <c r="G32" s="151">
        <v>100</v>
      </c>
      <c r="K32" s="168" t="str">
        <f t="shared" si="1"/>
        <v>152827********244144</v>
      </c>
      <c r="L32" s="168" t="str">
        <f t="shared" si="2"/>
        <v>151****5281</v>
      </c>
    </row>
    <row r="33" s="133" customFormat="1" customHeight="1" spans="1:12">
      <c r="A33" s="20">
        <f t="shared" si="3"/>
        <v>29</v>
      </c>
      <c r="B33" s="24" t="s">
        <v>84</v>
      </c>
      <c r="C33" s="199" t="s">
        <v>85</v>
      </c>
      <c r="D33" s="161" t="s">
        <v>12</v>
      </c>
      <c r="E33" s="24" t="s">
        <v>66</v>
      </c>
      <c r="F33" s="161">
        <v>14804786591</v>
      </c>
      <c r="G33" s="151">
        <v>100</v>
      </c>
      <c r="K33" s="168" t="str">
        <f t="shared" si="1"/>
        <v>152801********851344</v>
      </c>
      <c r="L33" s="168" t="str">
        <f t="shared" si="2"/>
        <v>148****6591</v>
      </c>
    </row>
    <row r="34" s="12" customFormat="1" customHeight="1" spans="1:12">
      <c r="A34" s="20">
        <f t="shared" si="3"/>
        <v>30</v>
      </c>
      <c r="B34" s="27" t="s">
        <v>86</v>
      </c>
      <c r="C34" s="154" t="s">
        <v>87</v>
      </c>
      <c r="D34" s="21" t="s">
        <v>21</v>
      </c>
      <c r="E34" s="24" t="s">
        <v>66</v>
      </c>
      <c r="F34" s="21">
        <v>13451388539</v>
      </c>
      <c r="G34" s="151">
        <v>100</v>
      </c>
      <c r="K34" s="168" t="str">
        <f t="shared" si="1"/>
        <v>152801********061753</v>
      </c>
      <c r="L34" s="168" t="str">
        <f t="shared" si="2"/>
        <v>134****8539</v>
      </c>
    </row>
    <row r="35" s="12" customFormat="1" customHeight="1" spans="1:12">
      <c r="A35" s="20">
        <f t="shared" si="3"/>
        <v>31</v>
      </c>
      <c r="B35" s="27" t="s">
        <v>88</v>
      </c>
      <c r="C35" s="164" t="s">
        <v>89</v>
      </c>
      <c r="D35" s="21" t="s">
        <v>15</v>
      </c>
      <c r="E35" s="24" t="s">
        <v>66</v>
      </c>
      <c r="F35" s="21">
        <v>13084782275</v>
      </c>
      <c r="G35" s="151">
        <v>100</v>
      </c>
      <c r="K35" s="168" t="str">
        <f t="shared" si="1"/>
        <v>152801********065562</v>
      </c>
      <c r="L35" s="168" t="str">
        <f t="shared" si="2"/>
        <v>130****2275</v>
      </c>
    </row>
    <row r="36" customHeight="1" spans="1:12">
      <c r="A36" s="20">
        <f t="shared" si="3"/>
        <v>32</v>
      </c>
      <c r="B36" s="156" t="s">
        <v>90</v>
      </c>
      <c r="C36" s="154" t="s">
        <v>91</v>
      </c>
      <c r="D36" s="21" t="s">
        <v>12</v>
      </c>
      <c r="E36" s="24" t="s">
        <v>66</v>
      </c>
      <c r="F36" s="21">
        <v>13134788523</v>
      </c>
      <c r="G36" s="151">
        <v>100</v>
      </c>
      <c r="K36" s="168" t="str">
        <f t="shared" si="1"/>
        <v>150802********851941</v>
      </c>
      <c r="L36" s="168" t="str">
        <f t="shared" si="2"/>
        <v>131****8523</v>
      </c>
    </row>
    <row r="37" s="12" customFormat="1" customHeight="1" spans="1:12">
      <c r="A37" s="20">
        <f t="shared" si="3"/>
        <v>33</v>
      </c>
      <c r="B37" s="27" t="s">
        <v>92</v>
      </c>
      <c r="C37" s="199" t="s">
        <v>93</v>
      </c>
      <c r="D37" s="21" t="s">
        <v>12</v>
      </c>
      <c r="E37" s="24" t="s">
        <v>66</v>
      </c>
      <c r="F37" s="21">
        <v>13847896687</v>
      </c>
      <c r="G37" s="151">
        <v>100</v>
      </c>
      <c r="K37" s="168" t="str">
        <f t="shared" ref="K37:K68" si="4">REPLACE(C37,7,8,"********")</f>
        <v>152827********572143</v>
      </c>
      <c r="L37" s="168" t="str">
        <f t="shared" ref="L37:L68" si="5">REPLACE(F37,4,4,"****")</f>
        <v>138****6687</v>
      </c>
    </row>
    <row r="38" customHeight="1" spans="1:12">
      <c r="A38" s="20">
        <f t="shared" si="3"/>
        <v>34</v>
      </c>
      <c r="B38" s="27" t="s">
        <v>94</v>
      </c>
      <c r="C38" s="146" t="s">
        <v>95</v>
      </c>
      <c r="D38" s="21" t="s">
        <v>12</v>
      </c>
      <c r="E38" s="24" t="s">
        <v>66</v>
      </c>
      <c r="F38" s="21">
        <v>18647838003</v>
      </c>
      <c r="G38" s="151">
        <v>100</v>
      </c>
      <c r="K38" s="168" t="str">
        <f t="shared" si="4"/>
        <v>150802********032841</v>
      </c>
      <c r="L38" s="168" t="str">
        <f t="shared" si="5"/>
        <v>186****8003</v>
      </c>
    </row>
    <row r="39" s="134" customFormat="1" customHeight="1" spans="1:12">
      <c r="A39" s="20">
        <f t="shared" si="3"/>
        <v>35</v>
      </c>
      <c r="B39" s="27" t="s">
        <v>96</v>
      </c>
      <c r="C39" s="152" t="s">
        <v>97</v>
      </c>
      <c r="D39" s="27" t="s">
        <v>65</v>
      </c>
      <c r="E39" s="24" t="s">
        <v>66</v>
      </c>
      <c r="F39" s="27">
        <v>13009585956</v>
      </c>
      <c r="G39" s="151">
        <v>100</v>
      </c>
      <c r="K39" s="168" t="str">
        <f t="shared" si="4"/>
        <v>152801********794022</v>
      </c>
      <c r="L39" s="168" t="str">
        <f t="shared" si="5"/>
        <v>130****5956</v>
      </c>
    </row>
    <row r="40" customHeight="1" spans="1:12">
      <c r="A40" s="20">
        <f t="shared" si="3"/>
        <v>36</v>
      </c>
      <c r="B40" s="27" t="s">
        <v>98</v>
      </c>
      <c r="C40" s="197" t="s">
        <v>99</v>
      </c>
      <c r="D40" s="21" t="s">
        <v>65</v>
      </c>
      <c r="E40" s="24" t="s">
        <v>66</v>
      </c>
      <c r="F40" s="21">
        <v>15598882874</v>
      </c>
      <c r="G40" s="151">
        <v>100</v>
      </c>
      <c r="K40" s="168" t="str">
        <f t="shared" si="4"/>
        <v>150802********032721</v>
      </c>
      <c r="L40" s="168" t="str">
        <f t="shared" si="5"/>
        <v>155****2874</v>
      </c>
    </row>
    <row r="41" s="12" customFormat="1" customHeight="1" spans="2:12">
      <c r="B41" s="160" t="s">
        <v>100</v>
      </c>
      <c r="C41" s="150"/>
      <c r="D41" s="21"/>
      <c r="E41" s="21"/>
      <c r="F41" s="21"/>
      <c r="G41" s="151"/>
      <c r="K41" s="168" t="str">
        <f t="shared" si="4"/>
        <v>********</v>
      </c>
      <c r="L41" s="168" t="str">
        <f t="shared" si="5"/>
        <v>****</v>
      </c>
    </row>
    <row r="42" s="133" customFormat="1" customHeight="1" spans="1:12">
      <c r="A42" s="20">
        <f>ROW($B42)-5</f>
        <v>37</v>
      </c>
      <c r="B42" s="161" t="s">
        <v>101</v>
      </c>
      <c r="C42" s="154" t="s">
        <v>102</v>
      </c>
      <c r="D42" s="161" t="s">
        <v>12</v>
      </c>
      <c r="E42" s="161" t="s">
        <v>100</v>
      </c>
      <c r="F42" s="161">
        <v>15849881599</v>
      </c>
      <c r="G42" s="151">
        <v>100</v>
      </c>
      <c r="K42" s="168" t="str">
        <f t="shared" si="4"/>
        <v>152827********423444B1</v>
      </c>
      <c r="L42" s="168" t="str">
        <f t="shared" si="5"/>
        <v>158****1599</v>
      </c>
    </row>
    <row r="43" s="66" customFormat="1" customHeight="1" spans="1:12">
      <c r="A43" s="20">
        <f>ROW($B43)-5</f>
        <v>38</v>
      </c>
      <c r="B43" s="104" t="s">
        <v>103</v>
      </c>
      <c r="C43" s="165" t="s">
        <v>104</v>
      </c>
      <c r="D43" s="104" t="s">
        <v>12</v>
      </c>
      <c r="E43" s="104" t="s">
        <v>100</v>
      </c>
      <c r="F43" s="166" t="s">
        <v>105</v>
      </c>
      <c r="G43" s="151">
        <v>100</v>
      </c>
      <c r="H43" s="104">
        <v>20101210</v>
      </c>
      <c r="I43" s="104" t="s">
        <v>106</v>
      </c>
      <c r="J43" s="169">
        <v>19.1</v>
      </c>
      <c r="K43" s="168" t="str">
        <f t="shared" si="4"/>
        <v>152801********061842</v>
      </c>
      <c r="L43" s="168" t="str">
        <f t="shared" si="5"/>
        <v>133****3381</v>
      </c>
    </row>
    <row r="44" s="135" customFormat="1" customHeight="1" spans="1:12">
      <c r="A44" s="20">
        <f>ROW($B44)-5</f>
        <v>39</v>
      </c>
      <c r="B44" s="24" t="s">
        <v>107</v>
      </c>
      <c r="C44" s="153" t="s">
        <v>108</v>
      </c>
      <c r="D44" s="24" t="s">
        <v>65</v>
      </c>
      <c r="E44" s="24" t="s">
        <v>100</v>
      </c>
      <c r="F44" s="24">
        <v>18947883788</v>
      </c>
      <c r="G44" s="151">
        <v>100</v>
      </c>
      <c r="K44" s="168" t="str">
        <f t="shared" si="4"/>
        <v>152801********031621</v>
      </c>
      <c r="L44" s="168" t="str">
        <f t="shared" si="5"/>
        <v>189****3788</v>
      </c>
    </row>
    <row r="45" s="60" customFormat="1" customHeight="1" spans="1:12">
      <c r="A45" s="29">
        <f>ROW($B45)-5</f>
        <v>40</v>
      </c>
      <c r="B45" s="23" t="s">
        <v>109</v>
      </c>
      <c r="C45" s="197" t="s">
        <v>110</v>
      </c>
      <c r="D45" s="23" t="s">
        <v>12</v>
      </c>
      <c r="E45" s="23" t="s">
        <v>100</v>
      </c>
      <c r="F45" s="91">
        <v>18247801863</v>
      </c>
      <c r="G45" s="156">
        <v>100</v>
      </c>
      <c r="H45" s="2"/>
      <c r="I45" s="2"/>
      <c r="J45" s="2"/>
      <c r="K45" s="168" t="str">
        <f t="shared" si="4"/>
        <v>152801********721442</v>
      </c>
      <c r="L45" s="168" t="str">
        <f t="shared" si="5"/>
        <v>182****1863</v>
      </c>
    </row>
    <row r="46" s="129" customFormat="1" customHeight="1" spans="2:12">
      <c r="B46" s="160" t="s">
        <v>111</v>
      </c>
      <c r="C46" s="153"/>
      <c r="D46" s="24"/>
      <c r="E46" s="24"/>
      <c r="F46" s="24"/>
      <c r="G46" s="151"/>
      <c r="K46" s="168" t="str">
        <f t="shared" si="4"/>
        <v>********</v>
      </c>
      <c r="L46" s="168" t="str">
        <f t="shared" si="5"/>
        <v>****</v>
      </c>
    </row>
    <row r="47" s="133" customFormat="1" customHeight="1" spans="1:12">
      <c r="A47" s="20">
        <f t="shared" ref="A47:A54" si="6">ROW($B47)-6</f>
        <v>41</v>
      </c>
      <c r="B47" s="161" t="s">
        <v>112</v>
      </c>
      <c r="C47" s="154" t="s">
        <v>113</v>
      </c>
      <c r="D47" s="161" t="s">
        <v>12</v>
      </c>
      <c r="E47" s="161" t="s">
        <v>111</v>
      </c>
      <c r="F47" s="161">
        <v>13948885616</v>
      </c>
      <c r="G47" s="151">
        <v>100</v>
      </c>
      <c r="K47" s="168" t="str">
        <f t="shared" si="4"/>
        <v>152801********031044</v>
      </c>
      <c r="L47" s="168" t="str">
        <f t="shared" si="5"/>
        <v>139****5616</v>
      </c>
    </row>
    <row r="48" s="12" customFormat="1" customHeight="1" spans="1:12">
      <c r="A48" s="20">
        <f t="shared" si="6"/>
        <v>42</v>
      </c>
      <c r="B48" s="21" t="s">
        <v>114</v>
      </c>
      <c r="C48" s="199" t="s">
        <v>115</v>
      </c>
      <c r="D48" s="21" t="s">
        <v>15</v>
      </c>
      <c r="E48" s="21" t="s">
        <v>111</v>
      </c>
      <c r="F48" s="21">
        <v>13190785504</v>
      </c>
      <c r="G48" s="151">
        <v>100</v>
      </c>
      <c r="K48" s="168" t="str">
        <f t="shared" si="4"/>
        <v>152801********122062</v>
      </c>
      <c r="L48" s="168" t="str">
        <f t="shared" si="5"/>
        <v>131****5504</v>
      </c>
    </row>
    <row r="49" s="133" customFormat="1" customHeight="1" spans="1:12">
      <c r="A49" s="20">
        <f t="shared" si="6"/>
        <v>43</v>
      </c>
      <c r="B49" s="161" t="s">
        <v>116</v>
      </c>
      <c r="C49" s="199" t="s">
        <v>117</v>
      </c>
      <c r="D49" s="161" t="s">
        <v>12</v>
      </c>
      <c r="E49" s="161" t="s">
        <v>111</v>
      </c>
      <c r="F49" s="161">
        <v>13947851321</v>
      </c>
      <c r="G49" s="151">
        <v>100</v>
      </c>
      <c r="K49" s="168" t="str">
        <f t="shared" si="4"/>
        <v>152801********851943</v>
      </c>
      <c r="L49" s="168" t="str">
        <f t="shared" si="5"/>
        <v>139****1321</v>
      </c>
    </row>
    <row r="50" s="66" customFormat="1" customHeight="1" spans="1:12">
      <c r="A50" s="20">
        <f t="shared" si="6"/>
        <v>44</v>
      </c>
      <c r="B50" s="104" t="s">
        <v>118</v>
      </c>
      <c r="C50" s="165" t="s">
        <v>119</v>
      </c>
      <c r="D50" s="104" t="s">
        <v>15</v>
      </c>
      <c r="E50" s="104" t="s">
        <v>111</v>
      </c>
      <c r="F50" s="166" t="s">
        <v>120</v>
      </c>
      <c r="G50" s="151">
        <v>100</v>
      </c>
      <c r="H50" s="104">
        <v>20160118</v>
      </c>
      <c r="I50" s="104" t="s">
        <v>121</v>
      </c>
      <c r="J50" s="169">
        <v>19.1</v>
      </c>
      <c r="K50" s="168" t="str">
        <f t="shared" si="4"/>
        <v>152801********852362</v>
      </c>
      <c r="L50" s="168" t="str">
        <f t="shared" si="5"/>
        <v>139****4858</v>
      </c>
    </row>
    <row r="51" s="66" customFormat="1" customHeight="1" spans="1:12">
      <c r="A51" s="20">
        <f t="shared" si="6"/>
        <v>45</v>
      </c>
      <c r="B51" s="104" t="s">
        <v>122</v>
      </c>
      <c r="C51" s="165" t="s">
        <v>123</v>
      </c>
      <c r="D51" s="104" t="s">
        <v>21</v>
      </c>
      <c r="E51" s="104" t="s">
        <v>111</v>
      </c>
      <c r="F51" s="166" t="s">
        <v>124</v>
      </c>
      <c r="G51" s="151">
        <v>100</v>
      </c>
      <c r="H51" s="104">
        <v>20151130</v>
      </c>
      <c r="I51" s="104" t="s">
        <v>106</v>
      </c>
      <c r="J51" s="169">
        <v>19.1</v>
      </c>
      <c r="K51" s="168" t="str">
        <f t="shared" si="4"/>
        <v>152801********091353</v>
      </c>
      <c r="L51" s="168" t="str">
        <f t="shared" si="5"/>
        <v>158****9653</v>
      </c>
    </row>
    <row r="52" s="66" customFormat="1" customHeight="1" spans="1:12">
      <c r="A52" s="20">
        <f t="shared" si="6"/>
        <v>46</v>
      </c>
      <c r="B52" s="104" t="s">
        <v>125</v>
      </c>
      <c r="C52" s="165" t="s">
        <v>126</v>
      </c>
      <c r="D52" s="104" t="s">
        <v>18</v>
      </c>
      <c r="E52" s="104" t="s">
        <v>111</v>
      </c>
      <c r="F52" s="166" t="s">
        <v>127</v>
      </c>
      <c r="G52" s="151">
        <v>100</v>
      </c>
      <c r="H52" s="104">
        <v>20160321</v>
      </c>
      <c r="I52" s="104" t="s">
        <v>106</v>
      </c>
      <c r="J52" s="169">
        <v>19.1</v>
      </c>
      <c r="K52" s="168" t="str">
        <f t="shared" si="4"/>
        <v>152801********031014</v>
      </c>
      <c r="L52" s="168" t="str">
        <f t="shared" si="5"/>
        <v>158****9958</v>
      </c>
    </row>
    <row r="53" s="135" customFormat="1" customHeight="1" spans="1:12">
      <c r="A53" s="20">
        <f t="shared" si="6"/>
        <v>47</v>
      </c>
      <c r="B53" s="24" t="s">
        <v>128</v>
      </c>
      <c r="C53" s="154" t="s">
        <v>129</v>
      </c>
      <c r="D53" s="24" t="s">
        <v>21</v>
      </c>
      <c r="E53" s="24" t="s">
        <v>111</v>
      </c>
      <c r="F53" s="24">
        <v>15648853505</v>
      </c>
      <c r="G53" s="151">
        <v>100</v>
      </c>
      <c r="K53" s="168" t="str">
        <f t="shared" si="4"/>
        <v>152801********001952</v>
      </c>
      <c r="L53" s="168" t="str">
        <f t="shared" si="5"/>
        <v>156****3505</v>
      </c>
    </row>
    <row r="54" customHeight="1" spans="1:12">
      <c r="A54" s="20">
        <f t="shared" si="6"/>
        <v>48</v>
      </c>
      <c r="B54" s="21" t="s">
        <v>130</v>
      </c>
      <c r="C54" s="146" t="s">
        <v>131</v>
      </c>
      <c r="D54" s="21" t="s">
        <v>12</v>
      </c>
      <c r="E54" s="24" t="s">
        <v>111</v>
      </c>
      <c r="F54" s="21">
        <v>13948789567</v>
      </c>
      <c r="G54" s="151">
        <v>100</v>
      </c>
      <c r="K54" s="168" t="str">
        <f t="shared" si="4"/>
        <v>152801********621742</v>
      </c>
      <c r="L54" s="168" t="str">
        <f t="shared" si="5"/>
        <v>139****9567</v>
      </c>
    </row>
    <row r="55" s="12" customFormat="1" customHeight="1" spans="2:12">
      <c r="B55" s="160" t="s">
        <v>132</v>
      </c>
      <c r="C55" s="150"/>
      <c r="D55" s="21"/>
      <c r="E55" s="21"/>
      <c r="F55" s="21"/>
      <c r="G55" s="151"/>
      <c r="K55" s="168" t="str">
        <f t="shared" si="4"/>
        <v>********</v>
      </c>
      <c r="L55" s="168" t="str">
        <f t="shared" si="5"/>
        <v>****</v>
      </c>
    </row>
    <row r="56" s="60" customFormat="1" customHeight="1" spans="1:12">
      <c r="A56" s="29">
        <f>ROW($B56)-7</f>
        <v>49</v>
      </c>
      <c r="B56" s="24" t="s">
        <v>133</v>
      </c>
      <c r="C56" s="152" t="s">
        <v>134</v>
      </c>
      <c r="D56" s="24" t="s">
        <v>12</v>
      </c>
      <c r="E56" s="24" t="s">
        <v>132</v>
      </c>
      <c r="F56" s="34" t="s">
        <v>135</v>
      </c>
      <c r="G56" s="156">
        <v>100</v>
      </c>
      <c r="H56" s="2"/>
      <c r="I56" s="2"/>
      <c r="J56" s="2"/>
      <c r="K56" s="168" t="str">
        <f t="shared" si="4"/>
        <v>152801********211742</v>
      </c>
      <c r="L56" s="168" t="str">
        <f t="shared" si="5"/>
        <v>151****5294</v>
      </c>
    </row>
    <row r="57" s="12" customFormat="1" customHeight="1" spans="1:12">
      <c r="A57" s="20">
        <f>ROW($B57)-7</f>
        <v>50</v>
      </c>
      <c r="B57" s="21" t="s">
        <v>136</v>
      </c>
      <c r="C57" s="150" t="s">
        <v>137</v>
      </c>
      <c r="D57" s="21" t="s">
        <v>21</v>
      </c>
      <c r="E57" s="21" t="s">
        <v>132</v>
      </c>
      <c r="F57" s="21">
        <v>2690064</v>
      </c>
      <c r="G57" s="151">
        <v>100</v>
      </c>
      <c r="K57" s="168" t="str">
        <f t="shared" si="4"/>
        <v>152801********853352</v>
      </c>
      <c r="L57" s="168" t="str">
        <f t="shared" si="5"/>
        <v>269****</v>
      </c>
    </row>
    <row r="58" s="12" customFormat="1" customHeight="1" spans="1:12">
      <c r="A58" s="20">
        <f t="shared" ref="A58:A75" si="7">ROW($B58)-7</f>
        <v>51</v>
      </c>
      <c r="B58" s="21" t="s">
        <v>138</v>
      </c>
      <c r="C58" s="199" t="s">
        <v>139</v>
      </c>
      <c r="D58" s="21" t="s">
        <v>12</v>
      </c>
      <c r="E58" s="21" t="s">
        <v>132</v>
      </c>
      <c r="F58" s="21">
        <v>13847836146</v>
      </c>
      <c r="G58" s="151">
        <v>100</v>
      </c>
      <c r="K58" s="168" t="str">
        <f t="shared" si="4"/>
        <v>152801********032943</v>
      </c>
      <c r="L58" s="168" t="str">
        <f t="shared" si="5"/>
        <v>138****6146</v>
      </c>
    </row>
    <row r="59" s="12" customFormat="1" customHeight="1" spans="1:12">
      <c r="A59" s="20">
        <f t="shared" si="7"/>
        <v>52</v>
      </c>
      <c r="B59" s="21" t="s">
        <v>140</v>
      </c>
      <c r="C59" s="200" t="s">
        <v>141</v>
      </c>
      <c r="D59" s="21" t="s">
        <v>12</v>
      </c>
      <c r="E59" s="162" t="s">
        <v>132</v>
      </c>
      <c r="F59" s="162">
        <v>15148858344</v>
      </c>
      <c r="G59" s="151">
        <v>100</v>
      </c>
      <c r="H59" s="129"/>
      <c r="K59" s="168" t="str">
        <f t="shared" si="4"/>
        <v>152801********123644</v>
      </c>
      <c r="L59" s="168" t="str">
        <f t="shared" si="5"/>
        <v>151****8344</v>
      </c>
    </row>
    <row r="60" customHeight="1" spans="1:12">
      <c r="A60" s="20">
        <f t="shared" si="7"/>
        <v>53</v>
      </c>
      <c r="B60" s="21" t="s">
        <v>142</v>
      </c>
      <c r="C60" s="154" t="s">
        <v>143</v>
      </c>
      <c r="D60" s="21" t="s">
        <v>15</v>
      </c>
      <c r="E60" s="140"/>
      <c r="F60" s="140"/>
      <c r="G60" s="151">
        <v>100</v>
      </c>
      <c r="K60" s="168" t="str">
        <f t="shared" si="4"/>
        <v>152801********031462</v>
      </c>
      <c r="L60" s="168" t="str">
        <f t="shared" si="5"/>
        <v>****</v>
      </c>
    </row>
    <row r="61" customHeight="1" spans="1:12">
      <c r="A61" s="20">
        <f t="shared" si="7"/>
        <v>54</v>
      </c>
      <c r="B61" s="21" t="s">
        <v>144</v>
      </c>
      <c r="C61" s="146" t="s">
        <v>145</v>
      </c>
      <c r="D61" s="21" t="s">
        <v>12</v>
      </c>
      <c r="E61" s="21" t="s">
        <v>132</v>
      </c>
      <c r="F61" s="21">
        <v>13947873191</v>
      </c>
      <c r="G61" s="151">
        <v>100</v>
      </c>
      <c r="K61" s="168" t="str">
        <f t="shared" si="4"/>
        <v>152801********811471</v>
      </c>
      <c r="L61" s="168" t="str">
        <f t="shared" si="5"/>
        <v>139****3191</v>
      </c>
    </row>
    <row r="62" s="12" customFormat="1" customHeight="1" spans="1:12">
      <c r="A62" s="20">
        <f t="shared" si="7"/>
        <v>55</v>
      </c>
      <c r="B62" s="21" t="s">
        <v>146</v>
      </c>
      <c r="C62" s="199" t="s">
        <v>147</v>
      </c>
      <c r="D62" s="21" t="s">
        <v>12</v>
      </c>
      <c r="E62" s="21" t="s">
        <v>132</v>
      </c>
      <c r="F62" s="21">
        <v>15847868298</v>
      </c>
      <c r="G62" s="151">
        <v>100</v>
      </c>
      <c r="K62" s="168" t="str">
        <f t="shared" si="4"/>
        <v>152824********661044</v>
      </c>
      <c r="L62" s="168" t="str">
        <f t="shared" si="5"/>
        <v>158****8298</v>
      </c>
    </row>
    <row r="63" s="12" customFormat="1" customHeight="1" spans="1:12">
      <c r="A63" s="20">
        <f t="shared" si="7"/>
        <v>56</v>
      </c>
      <c r="B63" s="21" t="s">
        <v>148</v>
      </c>
      <c r="C63" s="200" t="s">
        <v>149</v>
      </c>
      <c r="D63" s="21" t="s">
        <v>18</v>
      </c>
      <c r="E63" s="21" t="s">
        <v>132</v>
      </c>
      <c r="F63" s="21">
        <v>13394851011</v>
      </c>
      <c r="G63" s="151">
        <v>100</v>
      </c>
      <c r="K63" s="168" t="str">
        <f t="shared" si="4"/>
        <v>152801********812912</v>
      </c>
      <c r="L63" s="168" t="str">
        <f t="shared" si="5"/>
        <v>133****1011</v>
      </c>
    </row>
    <row r="64" s="12" customFormat="1" customHeight="1" spans="1:12">
      <c r="A64" s="20">
        <f t="shared" si="7"/>
        <v>57</v>
      </c>
      <c r="B64" s="21" t="s">
        <v>150</v>
      </c>
      <c r="C64" s="164" t="s">
        <v>151</v>
      </c>
      <c r="D64" s="21" t="s">
        <v>15</v>
      </c>
      <c r="E64" s="21" t="s">
        <v>132</v>
      </c>
      <c r="F64" s="21">
        <v>15004789150</v>
      </c>
      <c r="G64" s="151">
        <v>100</v>
      </c>
      <c r="K64" s="168" t="str">
        <f t="shared" si="4"/>
        <v>152801********852562</v>
      </c>
      <c r="L64" s="168" t="str">
        <f t="shared" si="5"/>
        <v>150****9150</v>
      </c>
    </row>
    <row r="65" customHeight="1" spans="1:12">
      <c r="A65" s="20">
        <f t="shared" si="7"/>
        <v>58</v>
      </c>
      <c r="B65" s="21" t="s">
        <v>152</v>
      </c>
      <c r="C65" s="146" t="s">
        <v>153</v>
      </c>
      <c r="D65" s="21" t="s">
        <v>12</v>
      </c>
      <c r="E65" s="21" t="s">
        <v>132</v>
      </c>
      <c r="F65" s="21">
        <v>15047268358</v>
      </c>
      <c r="G65" s="151">
        <v>100</v>
      </c>
      <c r="K65" s="168" t="str">
        <f t="shared" si="4"/>
        <v>152801********033542</v>
      </c>
      <c r="L65" s="168" t="str">
        <f t="shared" si="5"/>
        <v>150****8358</v>
      </c>
    </row>
    <row r="66" customHeight="1" spans="1:12">
      <c r="A66" s="20">
        <f t="shared" si="7"/>
        <v>59</v>
      </c>
      <c r="B66" s="21" t="s">
        <v>154</v>
      </c>
      <c r="C66" s="146" t="s">
        <v>155</v>
      </c>
      <c r="D66" s="21" t="s">
        <v>21</v>
      </c>
      <c r="E66" s="21" t="s">
        <v>132</v>
      </c>
      <c r="F66" s="21">
        <v>13614786833</v>
      </c>
      <c r="G66" s="151">
        <v>100</v>
      </c>
      <c r="K66" s="168" t="str">
        <f t="shared" si="4"/>
        <v>152801********091252</v>
      </c>
      <c r="L66" s="168" t="str">
        <f t="shared" si="5"/>
        <v>136****6833</v>
      </c>
    </row>
    <row r="67" s="133" customFormat="1" customHeight="1" spans="1:12">
      <c r="A67" s="20">
        <f t="shared" si="7"/>
        <v>60</v>
      </c>
      <c r="B67" s="161" t="s">
        <v>156</v>
      </c>
      <c r="C67" s="199" t="s">
        <v>157</v>
      </c>
      <c r="D67" s="161" t="s">
        <v>12</v>
      </c>
      <c r="E67" s="161" t="s">
        <v>132</v>
      </c>
      <c r="F67" s="161">
        <v>15044851496</v>
      </c>
      <c r="G67" s="151">
        <v>100</v>
      </c>
      <c r="K67" s="168" t="str">
        <f t="shared" si="4"/>
        <v>152801********002943</v>
      </c>
      <c r="L67" s="168" t="str">
        <f t="shared" si="5"/>
        <v>150****1496</v>
      </c>
    </row>
    <row r="68" customHeight="1" spans="1:12">
      <c r="A68" s="20">
        <f t="shared" si="7"/>
        <v>61</v>
      </c>
      <c r="B68" s="21" t="s">
        <v>158</v>
      </c>
      <c r="C68" s="146" t="s">
        <v>159</v>
      </c>
      <c r="D68" s="21" t="s">
        <v>21</v>
      </c>
      <c r="E68" s="21" t="s">
        <v>132</v>
      </c>
      <c r="F68" s="21">
        <v>15049398292</v>
      </c>
      <c r="G68" s="151">
        <v>100</v>
      </c>
      <c r="K68" s="168" t="str">
        <f t="shared" si="4"/>
        <v>152801********031351</v>
      </c>
      <c r="L68" s="168" t="str">
        <f t="shared" si="5"/>
        <v>150****8292</v>
      </c>
    </row>
    <row r="69" customHeight="1" spans="1:12">
      <c r="A69" s="20">
        <f t="shared" si="7"/>
        <v>62</v>
      </c>
      <c r="B69" s="21" t="s">
        <v>160</v>
      </c>
      <c r="C69" s="146" t="s">
        <v>161</v>
      </c>
      <c r="D69" s="21" t="s">
        <v>162</v>
      </c>
      <c r="E69" s="21" t="s">
        <v>132</v>
      </c>
      <c r="F69" s="21">
        <v>8228069</v>
      </c>
      <c r="G69" s="151">
        <v>100</v>
      </c>
      <c r="K69" s="168" t="str">
        <f t="shared" ref="K69:K100" si="8">REPLACE(C69,7,8,"********")</f>
        <v>152801********002871</v>
      </c>
      <c r="L69" s="168" t="str">
        <f t="shared" ref="L69:L100" si="9">REPLACE(F69,4,4,"****")</f>
        <v>822****</v>
      </c>
    </row>
    <row r="70" customHeight="1" spans="1:12">
      <c r="A70" s="20">
        <f t="shared" si="7"/>
        <v>63</v>
      </c>
      <c r="B70" s="21" t="s">
        <v>163</v>
      </c>
      <c r="C70" s="146" t="s">
        <v>164</v>
      </c>
      <c r="D70" s="21" t="s">
        <v>15</v>
      </c>
      <c r="E70" s="21" t="s">
        <v>132</v>
      </c>
      <c r="F70" s="21">
        <v>15164852619</v>
      </c>
      <c r="G70" s="151">
        <v>100</v>
      </c>
      <c r="K70" s="168" t="str">
        <f t="shared" si="8"/>
        <v>152801********031862</v>
      </c>
      <c r="L70" s="168" t="str">
        <f t="shared" si="9"/>
        <v>151****2619</v>
      </c>
    </row>
    <row r="71" customHeight="1" spans="1:12">
      <c r="A71" s="20">
        <f t="shared" si="7"/>
        <v>64</v>
      </c>
      <c r="B71" s="21" t="s">
        <v>165</v>
      </c>
      <c r="C71" s="170" t="s">
        <v>166</v>
      </c>
      <c r="D71" s="21" t="s">
        <v>12</v>
      </c>
      <c r="E71" s="21" t="s">
        <v>132</v>
      </c>
      <c r="F71" s="21">
        <v>13947869753</v>
      </c>
      <c r="G71" s="151">
        <v>100</v>
      </c>
      <c r="K71" s="168" t="str">
        <f t="shared" si="8"/>
        <v>150802********032071</v>
      </c>
      <c r="L71" s="168" t="str">
        <f t="shared" si="9"/>
        <v>139****9753</v>
      </c>
    </row>
    <row r="72" s="12" customFormat="1" customHeight="1" spans="1:12">
      <c r="A72" s="20">
        <f t="shared" si="7"/>
        <v>65</v>
      </c>
      <c r="B72" s="21" t="s">
        <v>167</v>
      </c>
      <c r="C72" s="200" t="s">
        <v>168</v>
      </c>
      <c r="D72" s="21" t="s">
        <v>18</v>
      </c>
      <c r="E72" s="21" t="s">
        <v>132</v>
      </c>
      <c r="F72" s="21">
        <v>13947858770</v>
      </c>
      <c r="G72" s="151">
        <v>100</v>
      </c>
      <c r="K72" s="168" t="str">
        <f t="shared" si="8"/>
        <v>152801********033014</v>
      </c>
      <c r="L72" s="168" t="str">
        <f t="shared" si="9"/>
        <v>139****8770</v>
      </c>
    </row>
    <row r="73" customHeight="1" spans="1:12">
      <c r="A73" s="20">
        <f t="shared" si="7"/>
        <v>66</v>
      </c>
      <c r="B73" s="21" t="s">
        <v>169</v>
      </c>
      <c r="C73" s="146" t="s">
        <v>170</v>
      </c>
      <c r="D73" s="21" t="s">
        <v>73</v>
      </c>
      <c r="E73" s="161" t="s">
        <v>132</v>
      </c>
      <c r="F73" s="21">
        <v>13947859137</v>
      </c>
      <c r="G73" s="151">
        <v>100</v>
      </c>
      <c r="K73" s="168" t="str">
        <f t="shared" si="8"/>
        <v>152801********001171</v>
      </c>
      <c r="L73" s="168" t="str">
        <f t="shared" si="9"/>
        <v>139****9137</v>
      </c>
    </row>
    <row r="74" s="134" customFormat="1" customHeight="1" spans="1:12">
      <c r="A74" s="20">
        <f t="shared" si="7"/>
        <v>67</v>
      </c>
      <c r="B74" s="24" t="s">
        <v>171</v>
      </c>
      <c r="C74" s="153" t="s">
        <v>172</v>
      </c>
      <c r="D74" s="24" t="s">
        <v>15</v>
      </c>
      <c r="E74" s="24" t="s">
        <v>132</v>
      </c>
      <c r="F74" s="24">
        <v>15344277048</v>
      </c>
      <c r="G74" s="151">
        <v>100</v>
      </c>
      <c r="K74" s="168" t="str">
        <f t="shared" si="8"/>
        <v>152826********042562</v>
      </c>
      <c r="L74" s="168" t="str">
        <f t="shared" si="9"/>
        <v>153****7048</v>
      </c>
    </row>
    <row r="75" s="133" customFormat="1" customHeight="1" spans="2:12">
      <c r="B75" s="160" t="s">
        <v>173</v>
      </c>
      <c r="C75" s="150"/>
      <c r="D75" s="161"/>
      <c r="E75" s="161"/>
      <c r="F75" s="161"/>
      <c r="G75" s="151"/>
      <c r="K75" s="168" t="str">
        <f t="shared" si="8"/>
        <v>********</v>
      </c>
      <c r="L75" s="168" t="str">
        <f t="shared" si="9"/>
        <v>****</v>
      </c>
    </row>
    <row r="76" s="133" customFormat="1" customHeight="1" spans="1:12">
      <c r="A76" s="20">
        <f t="shared" ref="A76:A85" si="10">ROW($B76)-8</f>
        <v>68</v>
      </c>
      <c r="B76" s="161" t="s">
        <v>174</v>
      </c>
      <c r="C76" s="150" t="s">
        <v>175</v>
      </c>
      <c r="D76" s="161" t="s">
        <v>12</v>
      </c>
      <c r="E76" s="171" t="s">
        <v>173</v>
      </c>
      <c r="F76" s="161">
        <v>13739909159</v>
      </c>
      <c r="G76" s="151">
        <v>100</v>
      </c>
      <c r="K76" s="168" t="str">
        <f t="shared" si="8"/>
        <v>152801********001X44</v>
      </c>
      <c r="L76" s="168" t="str">
        <f t="shared" si="9"/>
        <v>137****9159</v>
      </c>
    </row>
    <row r="77" customHeight="1" spans="1:12">
      <c r="A77" s="20">
        <f t="shared" si="10"/>
        <v>69</v>
      </c>
      <c r="B77" s="172" t="s">
        <v>176</v>
      </c>
      <c r="C77" s="146" t="s">
        <v>177</v>
      </c>
      <c r="D77" s="21" t="s">
        <v>12</v>
      </c>
      <c r="E77" s="171" t="s">
        <v>173</v>
      </c>
      <c r="F77" s="21">
        <v>13947819370</v>
      </c>
      <c r="G77" s="151">
        <v>100</v>
      </c>
      <c r="K77" s="168" t="str">
        <f t="shared" si="8"/>
        <v>152801********061542</v>
      </c>
      <c r="L77" s="168" t="str">
        <f t="shared" si="9"/>
        <v>139****9370</v>
      </c>
    </row>
    <row r="78" s="12" customFormat="1" customHeight="1" spans="1:12">
      <c r="A78" s="20">
        <f t="shared" si="10"/>
        <v>70</v>
      </c>
      <c r="B78" s="161" t="s">
        <v>178</v>
      </c>
      <c r="C78" s="199" t="s">
        <v>179</v>
      </c>
      <c r="D78" s="161" t="s">
        <v>12</v>
      </c>
      <c r="E78" s="173" t="s">
        <v>173</v>
      </c>
      <c r="F78" s="161">
        <v>13739906731</v>
      </c>
      <c r="G78" s="151">
        <v>100</v>
      </c>
      <c r="K78" s="168" t="str">
        <f t="shared" si="8"/>
        <v>152801********031244</v>
      </c>
      <c r="L78" s="168" t="str">
        <f t="shared" si="9"/>
        <v>137****6731</v>
      </c>
    </row>
    <row r="79" s="12" customFormat="1" customHeight="1" spans="1:12">
      <c r="A79" s="20">
        <f t="shared" si="10"/>
        <v>71</v>
      </c>
      <c r="B79" s="21" t="s">
        <v>180</v>
      </c>
      <c r="C79" s="200" t="s">
        <v>181</v>
      </c>
      <c r="D79" s="21" t="s">
        <v>12</v>
      </c>
      <c r="E79" s="171" t="s">
        <v>173</v>
      </c>
      <c r="F79" s="21">
        <v>15848722845</v>
      </c>
      <c r="G79" s="151">
        <v>100</v>
      </c>
      <c r="K79" s="168" t="str">
        <f t="shared" si="8"/>
        <v>152801********031043</v>
      </c>
      <c r="L79" s="168" t="str">
        <f t="shared" si="9"/>
        <v>158****2845</v>
      </c>
    </row>
    <row r="80" s="12" customFormat="1" customHeight="1" spans="1:12">
      <c r="A80" s="20">
        <f t="shared" si="10"/>
        <v>72</v>
      </c>
      <c r="B80" s="21" t="s">
        <v>182</v>
      </c>
      <c r="C80" s="200" t="s">
        <v>183</v>
      </c>
      <c r="D80" s="21" t="s">
        <v>21</v>
      </c>
      <c r="E80" s="171" t="s">
        <v>173</v>
      </c>
      <c r="F80" s="21">
        <v>18647814687</v>
      </c>
      <c r="G80" s="151">
        <v>100</v>
      </c>
      <c r="K80" s="168" t="str">
        <f t="shared" si="8"/>
        <v>152801********031953</v>
      </c>
      <c r="L80" s="168" t="str">
        <f t="shared" si="9"/>
        <v>186****4687</v>
      </c>
    </row>
    <row r="81" s="12" customFormat="1" customHeight="1" spans="1:12">
      <c r="A81" s="20">
        <f t="shared" si="10"/>
        <v>73</v>
      </c>
      <c r="B81" s="21" t="s">
        <v>184</v>
      </c>
      <c r="C81" s="200" t="s">
        <v>185</v>
      </c>
      <c r="D81" s="21" t="s">
        <v>21</v>
      </c>
      <c r="E81" s="171" t="s">
        <v>173</v>
      </c>
      <c r="F81" s="21">
        <v>14804789179</v>
      </c>
      <c r="G81" s="151">
        <v>100</v>
      </c>
      <c r="K81" s="168" t="str">
        <f t="shared" si="8"/>
        <v>152801********031053</v>
      </c>
      <c r="L81" s="168" t="str">
        <f t="shared" si="9"/>
        <v>148****9179</v>
      </c>
    </row>
    <row r="82" s="133" customFormat="1" customHeight="1" spans="1:12">
      <c r="A82" s="20">
        <f t="shared" si="10"/>
        <v>74</v>
      </c>
      <c r="B82" s="161" t="s">
        <v>186</v>
      </c>
      <c r="C82" s="199" t="s">
        <v>187</v>
      </c>
      <c r="D82" s="161" t="s">
        <v>12</v>
      </c>
      <c r="E82" s="171" t="s">
        <v>173</v>
      </c>
      <c r="F82" s="161">
        <v>14804782402</v>
      </c>
      <c r="G82" s="151">
        <v>100</v>
      </c>
      <c r="K82" s="168" t="str">
        <f t="shared" si="8"/>
        <v>152801********031744</v>
      </c>
      <c r="L82" s="168" t="str">
        <f t="shared" si="9"/>
        <v>148****2402</v>
      </c>
    </row>
    <row r="83" s="12" customFormat="1" customHeight="1" spans="1:12">
      <c r="A83" s="20">
        <f t="shared" si="10"/>
        <v>75</v>
      </c>
      <c r="B83" s="21" t="s">
        <v>188</v>
      </c>
      <c r="C83" s="197" t="s">
        <v>189</v>
      </c>
      <c r="D83" s="21" t="s">
        <v>12</v>
      </c>
      <c r="E83" s="171" t="s">
        <v>173</v>
      </c>
      <c r="F83" s="21">
        <v>15879856778</v>
      </c>
      <c r="G83" s="151">
        <v>100</v>
      </c>
      <c r="K83" s="168" t="str">
        <f t="shared" si="8"/>
        <v>152826********041544</v>
      </c>
      <c r="L83" s="168" t="str">
        <f t="shared" si="9"/>
        <v>158****6778</v>
      </c>
    </row>
    <row r="84" s="12" customFormat="1" customHeight="1" spans="1:12">
      <c r="A84" s="20">
        <f t="shared" si="10"/>
        <v>76</v>
      </c>
      <c r="B84" s="21" t="s">
        <v>52</v>
      </c>
      <c r="C84" s="197" t="s">
        <v>190</v>
      </c>
      <c r="D84" s="21" t="s">
        <v>12</v>
      </c>
      <c r="E84" s="171" t="s">
        <v>173</v>
      </c>
      <c r="F84" s="21">
        <v>13274888634</v>
      </c>
      <c r="G84" s="151">
        <v>100</v>
      </c>
      <c r="K84" s="168" t="str">
        <f t="shared" si="8"/>
        <v>152801********031743</v>
      </c>
      <c r="L84" s="168" t="str">
        <f t="shared" si="9"/>
        <v>132****8634</v>
      </c>
    </row>
    <row r="85" s="2" customFormat="1" customHeight="1" spans="1:12">
      <c r="A85" s="20">
        <f t="shared" si="10"/>
        <v>77</v>
      </c>
      <c r="B85" s="23" t="s">
        <v>191</v>
      </c>
      <c r="C85" s="152" t="s">
        <v>192</v>
      </c>
      <c r="D85" s="155" t="s">
        <v>21</v>
      </c>
      <c r="E85" s="23" t="s">
        <v>193</v>
      </c>
      <c r="F85" s="34" t="s">
        <v>194</v>
      </c>
      <c r="G85" s="151">
        <v>100</v>
      </c>
      <c r="K85" s="168" t="str">
        <f t="shared" si="8"/>
        <v>152826********043352</v>
      </c>
      <c r="L85" s="168" t="str">
        <f t="shared" si="9"/>
        <v>153****7048</v>
      </c>
    </row>
    <row r="86" s="12" customFormat="1" customHeight="1" spans="2:12">
      <c r="B86" s="160" t="s">
        <v>195</v>
      </c>
      <c r="C86" s="152"/>
      <c r="D86" s="21"/>
      <c r="E86" s="21"/>
      <c r="F86" s="148" t="s">
        <v>196</v>
      </c>
      <c r="G86" s="151"/>
      <c r="K86" s="168" t="str">
        <f t="shared" si="8"/>
        <v>********</v>
      </c>
      <c r="L86" s="168" t="str">
        <f t="shared" si="9"/>
        <v>第二盒****</v>
      </c>
    </row>
    <row r="87" s="60" customFormat="1" customHeight="1" spans="1:12">
      <c r="A87" s="29">
        <f t="shared" ref="A87:A131" si="11">ROW($B87)-9</f>
        <v>78</v>
      </c>
      <c r="B87" s="23" t="s">
        <v>197</v>
      </c>
      <c r="C87" s="152" t="s">
        <v>198</v>
      </c>
      <c r="D87" s="23" t="s">
        <v>12</v>
      </c>
      <c r="E87" s="88" t="s">
        <v>199</v>
      </c>
      <c r="F87" s="91">
        <v>13009582621</v>
      </c>
      <c r="G87" s="156">
        <v>100</v>
      </c>
      <c r="H87" s="2"/>
      <c r="I87" s="2"/>
      <c r="J87" s="2"/>
      <c r="K87" s="168" t="str">
        <f t="shared" si="8"/>
        <v>152801********033644</v>
      </c>
      <c r="L87" s="168" t="str">
        <f t="shared" si="9"/>
        <v>130****2621</v>
      </c>
    </row>
    <row r="88" s="60" customFormat="1" customHeight="1" spans="1:12">
      <c r="A88" s="29">
        <f t="shared" si="11"/>
        <v>79</v>
      </c>
      <c r="B88" s="23" t="s">
        <v>200</v>
      </c>
      <c r="C88" s="197" t="s">
        <v>201</v>
      </c>
      <c r="D88" s="23" t="s">
        <v>37</v>
      </c>
      <c r="E88" s="88" t="s">
        <v>202</v>
      </c>
      <c r="F88" s="91">
        <v>13020471870</v>
      </c>
      <c r="G88" s="156">
        <v>100</v>
      </c>
      <c r="H88" s="2"/>
      <c r="I88" s="2"/>
      <c r="J88" s="2"/>
      <c r="K88" s="168" t="str">
        <f t="shared" si="8"/>
        <v>152801********031372</v>
      </c>
      <c r="L88" s="168" t="str">
        <f t="shared" si="9"/>
        <v>130****1870</v>
      </c>
    </row>
    <row r="89" s="60" customFormat="1" customHeight="1" spans="1:12">
      <c r="A89" s="29">
        <f t="shared" si="11"/>
        <v>80</v>
      </c>
      <c r="B89" s="23" t="s">
        <v>203</v>
      </c>
      <c r="C89" s="197" t="s">
        <v>204</v>
      </c>
      <c r="D89" s="23" t="s">
        <v>15</v>
      </c>
      <c r="E89" s="87" t="s">
        <v>205</v>
      </c>
      <c r="F89" s="34">
        <v>13088489868</v>
      </c>
      <c r="G89" s="156">
        <v>100</v>
      </c>
      <c r="H89" s="2"/>
      <c r="I89" s="2"/>
      <c r="J89" s="2"/>
      <c r="K89" s="168" t="str">
        <f t="shared" si="8"/>
        <v>140105********132862</v>
      </c>
      <c r="L89" s="168" t="str">
        <f t="shared" si="9"/>
        <v>130****9868</v>
      </c>
    </row>
    <row r="90" s="97" customFormat="1" customHeight="1" spans="1:14">
      <c r="A90" s="20">
        <f t="shared" si="11"/>
        <v>81</v>
      </c>
      <c r="B90" s="24" t="s">
        <v>206</v>
      </c>
      <c r="C90" s="152" t="s">
        <v>207</v>
      </c>
      <c r="D90" s="24" t="s">
        <v>65</v>
      </c>
      <c r="E90" s="24" t="s">
        <v>208</v>
      </c>
      <c r="F90" s="25" t="s">
        <v>209</v>
      </c>
      <c r="G90" s="156">
        <v>100</v>
      </c>
      <c r="H90" s="174"/>
      <c r="I90" s="174"/>
      <c r="J90" s="174"/>
      <c r="K90" s="168" t="str">
        <f t="shared" si="8"/>
        <v>152801********033522</v>
      </c>
      <c r="L90" s="168" t="str">
        <f t="shared" si="9"/>
        <v>137****3926</v>
      </c>
      <c r="M90" s="53"/>
      <c r="N90" s="53"/>
    </row>
    <row r="91" s="133" customFormat="1" customHeight="1" spans="1:12">
      <c r="A91" s="20">
        <f t="shared" si="11"/>
        <v>82</v>
      </c>
      <c r="B91" s="161" t="s">
        <v>210</v>
      </c>
      <c r="C91" s="152" t="s">
        <v>211</v>
      </c>
      <c r="D91" s="161" t="s">
        <v>15</v>
      </c>
      <c r="E91" s="161" t="s">
        <v>195</v>
      </c>
      <c r="F91" s="161">
        <v>15248882437</v>
      </c>
      <c r="G91" s="151">
        <v>100</v>
      </c>
      <c r="K91" s="168" t="str">
        <f t="shared" si="8"/>
        <v>152801********032162</v>
      </c>
      <c r="L91" s="168" t="str">
        <f t="shared" si="9"/>
        <v>152****2437</v>
      </c>
    </row>
    <row r="92" s="55" customFormat="1" customHeight="1" spans="1:12">
      <c r="A92" s="20">
        <f t="shared" si="11"/>
        <v>83</v>
      </c>
      <c r="B92" s="161" t="s">
        <v>212</v>
      </c>
      <c r="C92" s="152" t="s">
        <v>213</v>
      </c>
      <c r="D92" s="161" t="s">
        <v>12</v>
      </c>
      <c r="E92" s="161" t="s">
        <v>195</v>
      </c>
      <c r="F92" s="161">
        <v>15147898471</v>
      </c>
      <c r="G92" s="151">
        <v>100</v>
      </c>
      <c r="K92" s="168" t="str">
        <f t="shared" si="8"/>
        <v>152801********032642</v>
      </c>
      <c r="L92" s="168" t="str">
        <f t="shared" si="9"/>
        <v>151****8471</v>
      </c>
    </row>
    <row r="93" s="133" customFormat="1" customHeight="1" spans="1:12">
      <c r="A93" s="20">
        <f t="shared" si="11"/>
        <v>84</v>
      </c>
      <c r="B93" s="161" t="s">
        <v>214</v>
      </c>
      <c r="C93" s="199" t="s">
        <v>215</v>
      </c>
      <c r="D93" s="161" t="s">
        <v>12</v>
      </c>
      <c r="E93" s="175" t="s">
        <v>195</v>
      </c>
      <c r="F93" s="161">
        <v>18604784552</v>
      </c>
      <c r="G93" s="151">
        <v>100</v>
      </c>
      <c r="H93" s="129"/>
      <c r="K93" s="168" t="str">
        <f t="shared" si="8"/>
        <v>152801********031643</v>
      </c>
      <c r="L93" s="168" t="str">
        <f t="shared" si="9"/>
        <v>186****4552</v>
      </c>
    </row>
    <row r="94" s="133" customFormat="1" customHeight="1" spans="1:12">
      <c r="A94" s="20">
        <f t="shared" si="11"/>
        <v>85</v>
      </c>
      <c r="B94" s="161" t="s">
        <v>216</v>
      </c>
      <c r="C94" s="199" t="s">
        <v>217</v>
      </c>
      <c r="D94" s="161" t="s">
        <v>65</v>
      </c>
      <c r="E94" s="176"/>
      <c r="F94" s="161">
        <v>13848786630</v>
      </c>
      <c r="G94" s="151">
        <v>100</v>
      </c>
      <c r="K94" s="168" t="str">
        <f t="shared" si="8"/>
        <v>152801********034623</v>
      </c>
      <c r="L94" s="168" t="str">
        <f t="shared" si="9"/>
        <v>138****6630</v>
      </c>
    </row>
    <row r="95" s="55" customFormat="1" customHeight="1" spans="1:12">
      <c r="A95" s="20">
        <f t="shared" si="11"/>
        <v>86</v>
      </c>
      <c r="B95" s="161" t="s">
        <v>218</v>
      </c>
      <c r="C95" s="150" t="s">
        <v>219</v>
      </c>
      <c r="D95" s="161" t="s">
        <v>12</v>
      </c>
      <c r="E95" s="177"/>
      <c r="F95" s="161">
        <v>13848786630</v>
      </c>
      <c r="G95" s="151">
        <v>100</v>
      </c>
      <c r="K95" s="168" t="str">
        <f t="shared" si="8"/>
        <v>152801********032942</v>
      </c>
      <c r="L95" s="168" t="str">
        <f t="shared" si="9"/>
        <v>138****6630</v>
      </c>
    </row>
    <row r="96" customHeight="1" spans="1:12">
      <c r="A96" s="20">
        <f t="shared" si="11"/>
        <v>87</v>
      </c>
      <c r="B96" s="21" t="s">
        <v>220</v>
      </c>
      <c r="C96" s="146" t="s">
        <v>221</v>
      </c>
      <c r="D96" s="21" t="s">
        <v>15</v>
      </c>
      <c r="E96" s="21" t="s">
        <v>195</v>
      </c>
      <c r="F96" s="21">
        <v>15247352162</v>
      </c>
      <c r="G96" s="151">
        <v>100</v>
      </c>
      <c r="K96" s="168" t="str">
        <f t="shared" si="8"/>
        <v>152801********031062</v>
      </c>
      <c r="L96" s="168" t="str">
        <f t="shared" si="9"/>
        <v>152****2162</v>
      </c>
    </row>
    <row r="97" s="133" customFormat="1" customHeight="1" spans="1:12">
      <c r="A97" s="20">
        <f t="shared" si="11"/>
        <v>88</v>
      </c>
      <c r="B97" s="161" t="s">
        <v>222</v>
      </c>
      <c r="C97" s="199" t="s">
        <v>223</v>
      </c>
      <c r="D97" s="161" t="s">
        <v>21</v>
      </c>
      <c r="E97" s="161" t="s">
        <v>195</v>
      </c>
      <c r="F97" s="161">
        <v>15598886679</v>
      </c>
      <c r="G97" s="151">
        <v>100</v>
      </c>
      <c r="K97" s="168" t="str">
        <f t="shared" si="8"/>
        <v>152801********031953</v>
      </c>
      <c r="L97" s="168" t="str">
        <f t="shared" si="9"/>
        <v>155****6679</v>
      </c>
    </row>
    <row r="98" s="55" customFormat="1" customHeight="1" spans="1:12">
      <c r="A98" s="20">
        <f t="shared" si="11"/>
        <v>89</v>
      </c>
      <c r="B98" s="161" t="s">
        <v>224</v>
      </c>
      <c r="C98" s="164" t="s">
        <v>225</v>
      </c>
      <c r="D98" s="161" t="s">
        <v>12</v>
      </c>
      <c r="E98" s="161" t="s">
        <v>195</v>
      </c>
      <c r="F98" s="161">
        <v>13214886444</v>
      </c>
      <c r="G98" s="151">
        <v>100</v>
      </c>
      <c r="K98" s="168" t="str">
        <f t="shared" si="8"/>
        <v>152801********031943</v>
      </c>
      <c r="L98" s="168" t="str">
        <f t="shared" si="9"/>
        <v>132****6444</v>
      </c>
    </row>
    <row r="99" s="133" customFormat="1" customHeight="1" spans="1:12">
      <c r="A99" s="20">
        <f t="shared" si="11"/>
        <v>90</v>
      </c>
      <c r="B99" s="161" t="s">
        <v>226</v>
      </c>
      <c r="C99" s="199" t="s">
        <v>227</v>
      </c>
      <c r="D99" s="161" t="s">
        <v>12</v>
      </c>
      <c r="E99" s="161" t="s">
        <v>195</v>
      </c>
      <c r="F99" s="161">
        <v>15849858860</v>
      </c>
      <c r="G99" s="151">
        <v>100</v>
      </c>
      <c r="K99" s="168" t="str">
        <f t="shared" si="8"/>
        <v>152801********031044</v>
      </c>
      <c r="L99" s="168" t="str">
        <f t="shared" si="9"/>
        <v>158****8860</v>
      </c>
    </row>
    <row r="100" s="12" customFormat="1" customHeight="1" spans="1:12">
      <c r="A100" s="20">
        <f t="shared" si="11"/>
        <v>91</v>
      </c>
      <c r="B100" s="21" t="s">
        <v>228</v>
      </c>
      <c r="C100" s="200" t="s">
        <v>229</v>
      </c>
      <c r="D100" s="21" t="s">
        <v>12</v>
      </c>
      <c r="E100" s="162" t="s">
        <v>195</v>
      </c>
      <c r="F100" s="162">
        <v>15847888271</v>
      </c>
      <c r="G100" s="151">
        <v>100</v>
      </c>
      <c r="K100" s="168" t="str">
        <f t="shared" si="8"/>
        <v>152801********031643</v>
      </c>
      <c r="L100" s="168" t="str">
        <f t="shared" si="9"/>
        <v>158****8271</v>
      </c>
    </row>
    <row r="101" customHeight="1" spans="1:12">
      <c r="A101" s="20">
        <f t="shared" si="11"/>
        <v>92</v>
      </c>
      <c r="B101" s="21" t="s">
        <v>230</v>
      </c>
      <c r="C101" s="146" t="s">
        <v>231</v>
      </c>
      <c r="D101" s="21" t="s">
        <v>73</v>
      </c>
      <c r="E101" s="140"/>
      <c r="F101" s="140"/>
      <c r="G101" s="151">
        <v>100</v>
      </c>
      <c r="K101" s="168" t="str">
        <f t="shared" ref="K101:K132" si="12">REPLACE(C101,7,8,"********")</f>
        <v>152801********032471</v>
      </c>
      <c r="L101" s="168" t="str">
        <f t="shared" ref="L101:L132" si="13">REPLACE(F101,4,4,"****")</f>
        <v>****</v>
      </c>
    </row>
    <row r="102" s="136" customFormat="1" customHeight="1" spans="1:12">
      <c r="A102" s="20">
        <f t="shared" si="11"/>
        <v>93</v>
      </c>
      <c r="B102" s="178" t="s">
        <v>232</v>
      </c>
      <c r="C102" s="179" t="s">
        <v>233</v>
      </c>
      <c r="D102" s="178" t="s">
        <v>234</v>
      </c>
      <c r="E102" s="178" t="s">
        <v>195</v>
      </c>
      <c r="F102" s="178">
        <v>13739900808</v>
      </c>
      <c r="G102" s="180">
        <v>100</v>
      </c>
      <c r="K102" s="168" t="str">
        <f t="shared" si="12"/>
        <v>152801********031671</v>
      </c>
      <c r="L102" s="168" t="str">
        <f t="shared" si="13"/>
        <v>137****0808</v>
      </c>
    </row>
    <row r="103" s="12" customFormat="1" customHeight="1" spans="1:12">
      <c r="A103" s="20">
        <f t="shared" si="11"/>
        <v>94</v>
      </c>
      <c r="B103" s="21" t="s">
        <v>235</v>
      </c>
      <c r="C103" s="154" t="s">
        <v>236</v>
      </c>
      <c r="D103" s="21" t="s">
        <v>21</v>
      </c>
      <c r="E103" s="21" t="s">
        <v>195</v>
      </c>
      <c r="F103" s="21">
        <v>13191386010</v>
      </c>
      <c r="G103" s="151">
        <v>100</v>
      </c>
      <c r="K103" s="168" t="str">
        <f t="shared" si="12"/>
        <v>152801********033553</v>
      </c>
      <c r="L103" s="168" t="str">
        <f t="shared" si="13"/>
        <v>131****6010</v>
      </c>
    </row>
    <row r="104" s="133" customFormat="1" customHeight="1" spans="1:12">
      <c r="A104" s="20">
        <f t="shared" si="11"/>
        <v>95</v>
      </c>
      <c r="B104" s="161" t="s">
        <v>237</v>
      </c>
      <c r="C104" s="199" t="s">
        <v>238</v>
      </c>
      <c r="D104" s="161" t="s">
        <v>12</v>
      </c>
      <c r="E104" s="161" t="s">
        <v>195</v>
      </c>
      <c r="F104" s="161">
        <v>15147854108</v>
      </c>
      <c r="G104" s="151">
        <v>100</v>
      </c>
      <c r="K104" s="168" t="str">
        <f t="shared" si="12"/>
        <v>152801********301342</v>
      </c>
      <c r="L104" s="168" t="str">
        <f t="shared" si="13"/>
        <v>151****4108</v>
      </c>
    </row>
    <row r="105" customHeight="1" spans="1:12">
      <c r="A105" s="20">
        <f t="shared" si="11"/>
        <v>96</v>
      </c>
      <c r="B105" s="21" t="s">
        <v>239</v>
      </c>
      <c r="C105" s="146" t="s">
        <v>240</v>
      </c>
      <c r="D105" s="21" t="s">
        <v>162</v>
      </c>
      <c r="E105" s="21" t="s">
        <v>195</v>
      </c>
      <c r="F105" s="21">
        <v>13614789891</v>
      </c>
      <c r="G105" s="151">
        <v>100</v>
      </c>
      <c r="K105" s="168" t="str">
        <f t="shared" si="12"/>
        <v>152801********032471</v>
      </c>
      <c r="L105" s="168" t="str">
        <f t="shared" si="13"/>
        <v>136****9891</v>
      </c>
    </row>
    <row r="106" s="133" customFormat="1" customHeight="1" spans="1:12">
      <c r="A106" s="20">
        <f t="shared" si="11"/>
        <v>97</v>
      </c>
      <c r="B106" s="161" t="s">
        <v>241</v>
      </c>
      <c r="C106" s="154" t="s">
        <v>242</v>
      </c>
      <c r="D106" s="161" t="s">
        <v>18</v>
      </c>
      <c r="E106" s="161" t="s">
        <v>195</v>
      </c>
      <c r="F106" s="161">
        <v>15540800762</v>
      </c>
      <c r="G106" s="151">
        <v>100</v>
      </c>
      <c r="K106" s="168" t="str">
        <f t="shared" si="12"/>
        <v>152801********032X14</v>
      </c>
      <c r="L106" s="168" t="str">
        <f t="shared" si="13"/>
        <v>155****0762</v>
      </c>
    </row>
    <row r="107" s="133" customFormat="1" customHeight="1" spans="1:12">
      <c r="A107" s="20">
        <f t="shared" si="11"/>
        <v>98</v>
      </c>
      <c r="B107" s="161" t="s">
        <v>243</v>
      </c>
      <c r="C107" s="199" t="s">
        <v>244</v>
      </c>
      <c r="D107" s="161" t="s">
        <v>12</v>
      </c>
      <c r="E107" s="161" t="s">
        <v>195</v>
      </c>
      <c r="F107" s="161">
        <v>13080188868</v>
      </c>
      <c r="G107" s="151">
        <v>100</v>
      </c>
      <c r="K107" s="168" t="str">
        <f t="shared" si="12"/>
        <v>152801********095843</v>
      </c>
      <c r="L107" s="168" t="str">
        <f t="shared" si="13"/>
        <v>130****8868</v>
      </c>
    </row>
    <row r="108" customHeight="1" spans="1:12">
      <c r="A108" s="20">
        <f t="shared" si="11"/>
        <v>99</v>
      </c>
      <c r="B108" s="21" t="s">
        <v>245</v>
      </c>
      <c r="C108" s="146" t="s">
        <v>246</v>
      </c>
      <c r="D108" s="21" t="s">
        <v>18</v>
      </c>
      <c r="E108" s="21" t="s">
        <v>195</v>
      </c>
      <c r="F108" s="21">
        <v>18704974007</v>
      </c>
      <c r="G108" s="151">
        <v>100</v>
      </c>
      <c r="K108" s="168" t="str">
        <f t="shared" si="12"/>
        <v>152801********034911</v>
      </c>
      <c r="L108" s="168" t="str">
        <f t="shared" si="13"/>
        <v>187****4007</v>
      </c>
    </row>
    <row r="109" s="12" customFormat="1" customHeight="1" spans="1:12">
      <c r="A109" s="20">
        <f t="shared" si="11"/>
        <v>100</v>
      </c>
      <c r="B109" s="21" t="s">
        <v>247</v>
      </c>
      <c r="C109" s="146" t="s">
        <v>248</v>
      </c>
      <c r="D109" s="21" t="s">
        <v>65</v>
      </c>
      <c r="E109" s="21" t="s">
        <v>195</v>
      </c>
      <c r="F109" s="21">
        <v>15847856061</v>
      </c>
      <c r="G109" s="151">
        <v>100</v>
      </c>
      <c r="K109" s="168" t="str">
        <f t="shared" si="12"/>
        <v>152801********031X23</v>
      </c>
      <c r="L109" s="168" t="str">
        <f t="shared" si="13"/>
        <v>158****6061</v>
      </c>
    </row>
    <row r="110" s="12" customFormat="1" customHeight="1" spans="1:12">
      <c r="A110" s="20">
        <f t="shared" si="11"/>
        <v>101</v>
      </c>
      <c r="B110" s="21" t="s">
        <v>249</v>
      </c>
      <c r="C110" s="200" t="s">
        <v>250</v>
      </c>
      <c r="D110" s="21" t="s">
        <v>12</v>
      </c>
      <c r="E110" s="21" t="s">
        <v>195</v>
      </c>
      <c r="F110" s="21">
        <v>15304781780</v>
      </c>
      <c r="G110" s="151">
        <v>100</v>
      </c>
      <c r="K110" s="168" t="str">
        <f t="shared" si="12"/>
        <v>152801********031643</v>
      </c>
      <c r="L110" s="168" t="str">
        <f t="shared" si="13"/>
        <v>153****1780</v>
      </c>
    </row>
    <row r="111" customHeight="1" spans="1:12">
      <c r="A111" s="20">
        <f t="shared" si="11"/>
        <v>102</v>
      </c>
      <c r="B111" s="21" t="s">
        <v>251</v>
      </c>
      <c r="C111" s="146" t="s">
        <v>252</v>
      </c>
      <c r="D111" s="21" t="s">
        <v>12</v>
      </c>
      <c r="E111" s="21" t="s">
        <v>195</v>
      </c>
      <c r="F111" s="21">
        <v>13514786618</v>
      </c>
      <c r="G111" s="151">
        <v>100</v>
      </c>
      <c r="K111" s="168" t="str">
        <f t="shared" si="12"/>
        <v>152801********122441</v>
      </c>
      <c r="L111" s="168" t="str">
        <f t="shared" si="13"/>
        <v>135****6618</v>
      </c>
    </row>
    <row r="112" customHeight="1" spans="1:12">
      <c r="A112" s="20">
        <f t="shared" si="11"/>
        <v>103</v>
      </c>
      <c r="B112" s="21" t="s">
        <v>253</v>
      </c>
      <c r="C112" s="146" t="s">
        <v>254</v>
      </c>
      <c r="D112" s="21" t="s">
        <v>15</v>
      </c>
      <c r="E112" s="21" t="s">
        <v>195</v>
      </c>
      <c r="F112" s="21">
        <v>18547867762</v>
      </c>
      <c r="G112" s="151">
        <v>100</v>
      </c>
      <c r="K112" s="168" t="str">
        <f t="shared" si="12"/>
        <v>152801********031462</v>
      </c>
      <c r="L112" s="168" t="str">
        <f t="shared" si="13"/>
        <v>185****7762</v>
      </c>
    </row>
    <row r="113" customHeight="1" spans="1:12">
      <c r="A113" s="20">
        <f t="shared" si="11"/>
        <v>104</v>
      </c>
      <c r="B113" s="21" t="s">
        <v>255</v>
      </c>
      <c r="C113" s="146" t="s">
        <v>256</v>
      </c>
      <c r="D113" s="21" t="s">
        <v>12</v>
      </c>
      <c r="E113" s="21" t="s">
        <v>195</v>
      </c>
      <c r="F113" s="21">
        <v>13848785477</v>
      </c>
      <c r="G113" s="151">
        <v>100</v>
      </c>
      <c r="K113" s="168" t="str">
        <f t="shared" si="12"/>
        <v>152801********061041</v>
      </c>
      <c r="L113" s="168" t="str">
        <f t="shared" si="13"/>
        <v>138****5477</v>
      </c>
    </row>
    <row r="114" customHeight="1" spans="1:12">
      <c r="A114" s="20">
        <f t="shared" si="11"/>
        <v>105</v>
      </c>
      <c r="B114" s="21" t="s">
        <v>257</v>
      </c>
      <c r="C114" s="146" t="s">
        <v>258</v>
      </c>
      <c r="D114" s="21" t="s">
        <v>15</v>
      </c>
      <c r="E114" s="21" t="s">
        <v>195</v>
      </c>
      <c r="F114" s="21">
        <v>15048807912</v>
      </c>
      <c r="G114" s="151">
        <v>100</v>
      </c>
      <c r="K114" s="168" t="str">
        <f t="shared" si="12"/>
        <v>152801********832562</v>
      </c>
      <c r="L114" s="168" t="str">
        <f t="shared" si="13"/>
        <v>150****7912</v>
      </c>
    </row>
    <row r="115" s="12" customFormat="1" customHeight="1" spans="1:12">
      <c r="A115" s="20">
        <f t="shared" si="11"/>
        <v>106</v>
      </c>
      <c r="B115" s="161" t="s">
        <v>259</v>
      </c>
      <c r="C115" s="199" t="s">
        <v>260</v>
      </c>
      <c r="D115" s="161" t="s">
        <v>12</v>
      </c>
      <c r="E115" s="161" t="s">
        <v>195</v>
      </c>
      <c r="F115" s="161">
        <v>13904787089</v>
      </c>
      <c r="G115" s="151">
        <v>100</v>
      </c>
      <c r="K115" s="168" t="str">
        <f t="shared" si="12"/>
        <v>152801********212543</v>
      </c>
      <c r="L115" s="168" t="str">
        <f t="shared" si="13"/>
        <v>139****7089</v>
      </c>
    </row>
    <row r="116" s="133" customFormat="1" customHeight="1" spans="1:12">
      <c r="A116" s="20">
        <f t="shared" si="11"/>
        <v>107</v>
      </c>
      <c r="B116" s="161" t="s">
        <v>261</v>
      </c>
      <c r="C116" s="199" t="s">
        <v>262</v>
      </c>
      <c r="D116" s="161" t="s">
        <v>12</v>
      </c>
      <c r="E116" s="161" t="s">
        <v>195</v>
      </c>
      <c r="F116" s="161">
        <v>13847869780</v>
      </c>
      <c r="G116" s="151">
        <v>100</v>
      </c>
      <c r="K116" s="168" t="str">
        <f t="shared" si="12"/>
        <v>152801********852443</v>
      </c>
      <c r="L116" s="168" t="str">
        <f t="shared" si="13"/>
        <v>138****9780</v>
      </c>
    </row>
    <row r="117" s="133" customFormat="1" customHeight="1" spans="1:12">
      <c r="A117" s="20">
        <f t="shared" si="11"/>
        <v>108</v>
      </c>
      <c r="B117" s="172" t="s">
        <v>263</v>
      </c>
      <c r="C117" s="154" t="s">
        <v>264</v>
      </c>
      <c r="D117" s="161" t="s">
        <v>21</v>
      </c>
      <c r="E117" s="161" t="s">
        <v>195</v>
      </c>
      <c r="F117" s="161">
        <v>15647815417</v>
      </c>
      <c r="G117" s="151">
        <v>100</v>
      </c>
      <c r="K117" s="168" t="str">
        <f t="shared" si="12"/>
        <v>152801********033453</v>
      </c>
      <c r="L117" s="168" t="str">
        <f t="shared" si="13"/>
        <v>156****5417</v>
      </c>
    </row>
    <row r="118" s="12" customFormat="1" customHeight="1" spans="1:12">
      <c r="A118" s="20">
        <f t="shared" si="11"/>
        <v>109</v>
      </c>
      <c r="B118" s="21" t="s">
        <v>265</v>
      </c>
      <c r="C118" s="199" t="s">
        <v>266</v>
      </c>
      <c r="D118" s="21" t="s">
        <v>12</v>
      </c>
      <c r="E118" s="21" t="s">
        <v>195</v>
      </c>
      <c r="F118" s="21">
        <v>13947889725</v>
      </c>
      <c r="G118" s="151">
        <v>100</v>
      </c>
      <c r="K118" s="168" t="str">
        <f t="shared" si="12"/>
        <v>152826********025843</v>
      </c>
      <c r="L118" s="168" t="str">
        <f t="shared" si="13"/>
        <v>139****9725</v>
      </c>
    </row>
    <row r="119" s="131" customFormat="1" customHeight="1" spans="1:12">
      <c r="A119" s="20">
        <f t="shared" si="11"/>
        <v>110</v>
      </c>
      <c r="B119" s="21" t="s">
        <v>267</v>
      </c>
      <c r="C119" s="146" t="s">
        <v>268</v>
      </c>
      <c r="D119" s="21" t="s">
        <v>73</v>
      </c>
      <c r="E119" s="21" t="s">
        <v>195</v>
      </c>
      <c r="F119" s="162">
        <v>13804786609</v>
      </c>
      <c r="G119" s="151">
        <v>100</v>
      </c>
      <c r="K119" s="168" t="str">
        <f t="shared" si="12"/>
        <v>152801********854X71</v>
      </c>
      <c r="L119" s="168" t="str">
        <f t="shared" si="13"/>
        <v>138****6609</v>
      </c>
    </row>
    <row r="120" customHeight="1" spans="1:12">
      <c r="A120" s="20">
        <f t="shared" si="11"/>
        <v>111</v>
      </c>
      <c r="B120" s="21" t="s">
        <v>269</v>
      </c>
      <c r="C120" s="146" t="s">
        <v>270</v>
      </c>
      <c r="D120" s="21" t="s">
        <v>15</v>
      </c>
      <c r="E120" s="21" t="s">
        <v>195</v>
      </c>
      <c r="F120" s="21">
        <v>15334998333</v>
      </c>
      <c r="G120" s="151">
        <v>100</v>
      </c>
      <c r="K120" s="168" t="str">
        <f t="shared" si="12"/>
        <v>152801********001062</v>
      </c>
      <c r="L120" s="168" t="str">
        <f t="shared" si="13"/>
        <v>153****8333</v>
      </c>
    </row>
    <row r="121" s="133" customFormat="1" customHeight="1" spans="1:12">
      <c r="A121" s="20">
        <f t="shared" si="11"/>
        <v>112</v>
      </c>
      <c r="B121" s="161" t="s">
        <v>271</v>
      </c>
      <c r="C121" s="150" t="s">
        <v>272</v>
      </c>
      <c r="D121" s="161" t="s">
        <v>12</v>
      </c>
      <c r="E121" s="161" t="s">
        <v>195</v>
      </c>
      <c r="F121" s="161">
        <v>13947840282</v>
      </c>
      <c r="G121" s="151">
        <v>100</v>
      </c>
      <c r="K121" s="168" t="str">
        <f t="shared" si="12"/>
        <v>152801********032X43</v>
      </c>
      <c r="L121" s="168" t="str">
        <f t="shared" si="13"/>
        <v>139****0282</v>
      </c>
    </row>
    <row r="122" s="133" customFormat="1" customHeight="1" spans="1:12">
      <c r="A122" s="20">
        <f t="shared" si="11"/>
        <v>113</v>
      </c>
      <c r="B122" s="161" t="s">
        <v>273</v>
      </c>
      <c r="C122" s="154" t="s">
        <v>274</v>
      </c>
      <c r="D122" s="161" t="s">
        <v>21</v>
      </c>
      <c r="E122" s="161" t="s">
        <v>195</v>
      </c>
      <c r="F122" s="161">
        <v>15147804807</v>
      </c>
      <c r="G122" s="151">
        <v>100</v>
      </c>
      <c r="K122" s="168" t="str">
        <f t="shared" si="12"/>
        <v>152801********031553B1</v>
      </c>
      <c r="L122" s="168" t="str">
        <f t="shared" si="13"/>
        <v>151****4807</v>
      </c>
    </row>
    <row r="123" customHeight="1" spans="1:12">
      <c r="A123" s="20">
        <f t="shared" si="11"/>
        <v>114</v>
      </c>
      <c r="B123" s="21" t="s">
        <v>275</v>
      </c>
      <c r="C123" s="146" t="s">
        <v>276</v>
      </c>
      <c r="D123" s="21" t="s">
        <v>21</v>
      </c>
      <c r="E123" s="21" t="s">
        <v>195</v>
      </c>
      <c r="F123" s="21">
        <v>13019588508</v>
      </c>
      <c r="G123" s="151">
        <v>100</v>
      </c>
      <c r="K123" s="168" t="str">
        <f t="shared" si="12"/>
        <v>152801********002052</v>
      </c>
      <c r="L123" s="168" t="str">
        <f t="shared" si="13"/>
        <v>130****8508</v>
      </c>
    </row>
    <row r="124" s="66" customFormat="1" customHeight="1" spans="1:12">
      <c r="A124" s="20">
        <f t="shared" si="11"/>
        <v>115</v>
      </c>
      <c r="B124" s="104" t="s">
        <v>277</v>
      </c>
      <c r="C124" s="165" t="s">
        <v>278</v>
      </c>
      <c r="D124" s="104" t="s">
        <v>21</v>
      </c>
      <c r="E124" s="104" t="s">
        <v>195</v>
      </c>
      <c r="F124" s="166" t="s">
        <v>279</v>
      </c>
      <c r="G124" s="151">
        <v>100</v>
      </c>
      <c r="H124" s="104">
        <v>20180929</v>
      </c>
      <c r="I124" s="104" t="s">
        <v>106</v>
      </c>
      <c r="J124" s="169">
        <v>19.1</v>
      </c>
      <c r="K124" s="168" t="str">
        <f t="shared" si="12"/>
        <v>150802********061953</v>
      </c>
      <c r="L124" s="168" t="str">
        <f t="shared" si="13"/>
        <v>130****8508</v>
      </c>
    </row>
    <row r="125" s="66" customFormat="1" customHeight="1" spans="1:12">
      <c r="A125" s="20">
        <f t="shared" si="11"/>
        <v>116</v>
      </c>
      <c r="B125" s="104" t="s">
        <v>280</v>
      </c>
      <c r="C125" s="165" t="s">
        <v>281</v>
      </c>
      <c r="D125" s="104" t="s">
        <v>65</v>
      </c>
      <c r="E125" s="104" t="s">
        <v>195</v>
      </c>
      <c r="F125" s="166" t="s">
        <v>282</v>
      </c>
      <c r="G125" s="151">
        <v>100</v>
      </c>
      <c r="H125" s="104">
        <v>20180611</v>
      </c>
      <c r="I125" s="104" t="s">
        <v>121</v>
      </c>
      <c r="J125" s="169">
        <v>19.1</v>
      </c>
      <c r="K125" s="168" t="str">
        <f t="shared" si="12"/>
        <v>152801********872721</v>
      </c>
      <c r="L125" s="168" t="str">
        <f t="shared" si="13"/>
        <v>139****0531</v>
      </c>
    </row>
    <row r="126" s="66" customFormat="1" customHeight="1" spans="1:12">
      <c r="A126" s="20">
        <f t="shared" si="11"/>
        <v>117</v>
      </c>
      <c r="B126" s="180" t="s">
        <v>283</v>
      </c>
      <c r="C126" s="146" t="s">
        <v>284</v>
      </c>
      <c r="D126" s="104" t="s">
        <v>21</v>
      </c>
      <c r="E126" s="104" t="s">
        <v>195</v>
      </c>
      <c r="F126" s="166" t="s">
        <v>285</v>
      </c>
      <c r="G126" s="151">
        <v>100</v>
      </c>
      <c r="H126" s="104">
        <v>20180103</v>
      </c>
      <c r="I126" s="104" t="s">
        <v>106</v>
      </c>
      <c r="J126" s="169">
        <v>19.1</v>
      </c>
      <c r="K126" s="168" t="str">
        <f t="shared" si="12"/>
        <v>152801********031154</v>
      </c>
      <c r="L126" s="168" t="str">
        <f t="shared" si="13"/>
        <v>156****5417</v>
      </c>
    </row>
    <row r="127" s="13" customFormat="1" customHeight="1" spans="1:14">
      <c r="A127" s="20">
        <f t="shared" si="11"/>
        <v>118</v>
      </c>
      <c r="B127" s="24" t="s">
        <v>286</v>
      </c>
      <c r="C127" s="146" t="s">
        <v>287</v>
      </c>
      <c r="D127" s="24" t="s">
        <v>18</v>
      </c>
      <c r="E127" s="24" t="s">
        <v>195</v>
      </c>
      <c r="F127" s="25" t="s">
        <v>288</v>
      </c>
      <c r="G127" s="151">
        <v>100</v>
      </c>
      <c r="H127" s="42"/>
      <c r="I127" s="42"/>
      <c r="J127" s="42"/>
      <c r="K127" s="168" t="str">
        <f t="shared" si="12"/>
        <v>152801********034014</v>
      </c>
      <c r="L127" s="168" t="str">
        <f t="shared" si="13"/>
        <v>187****1943</v>
      </c>
      <c r="M127" s="53"/>
      <c r="N127" s="54"/>
    </row>
    <row r="128" s="13" customFormat="1" customHeight="1" spans="1:14">
      <c r="A128" s="20">
        <f t="shared" si="11"/>
        <v>119</v>
      </c>
      <c r="B128" s="24" t="s">
        <v>289</v>
      </c>
      <c r="C128" s="146" t="s">
        <v>290</v>
      </c>
      <c r="D128" s="24" t="s">
        <v>12</v>
      </c>
      <c r="E128" s="24" t="s">
        <v>195</v>
      </c>
      <c r="F128" s="25" t="s">
        <v>291</v>
      </c>
      <c r="G128" s="151">
        <v>100</v>
      </c>
      <c r="H128" s="42"/>
      <c r="I128" s="42"/>
      <c r="J128" s="181" t="s">
        <v>292</v>
      </c>
      <c r="K128" s="168" t="str">
        <f t="shared" si="12"/>
        <v>150802********033243</v>
      </c>
      <c r="L128" s="168" t="str">
        <f t="shared" si="13"/>
        <v>185****0161</v>
      </c>
      <c r="M128" s="53"/>
      <c r="N128" s="54"/>
    </row>
    <row r="129" s="97" customFormat="1" customHeight="1" spans="1:14">
      <c r="A129" s="20">
        <f t="shared" si="11"/>
        <v>120</v>
      </c>
      <c r="B129" s="24" t="s">
        <v>293</v>
      </c>
      <c r="C129" s="146" t="s">
        <v>294</v>
      </c>
      <c r="D129" s="24" t="s">
        <v>15</v>
      </c>
      <c r="E129" s="24" t="s">
        <v>195</v>
      </c>
      <c r="F129" s="25" t="s">
        <v>295</v>
      </c>
      <c r="G129" s="156">
        <v>100</v>
      </c>
      <c r="H129" s="174"/>
      <c r="I129" s="174"/>
      <c r="J129" s="195" t="s">
        <v>296</v>
      </c>
      <c r="K129" s="168" t="str">
        <f t="shared" si="12"/>
        <v>152801********811962</v>
      </c>
      <c r="L129" s="168" t="str">
        <f t="shared" si="13"/>
        <v>151****7031</v>
      </c>
      <c r="M129" s="53"/>
      <c r="N129" s="53"/>
    </row>
    <row r="130" s="2" customFormat="1" customHeight="1" spans="1:12">
      <c r="A130" s="20">
        <f t="shared" si="11"/>
        <v>121</v>
      </c>
      <c r="B130" s="24" t="s">
        <v>297</v>
      </c>
      <c r="C130" s="146" t="s">
        <v>298</v>
      </c>
      <c r="D130" s="182" t="s">
        <v>12</v>
      </c>
      <c r="E130" s="38" t="s">
        <v>299</v>
      </c>
      <c r="F130" s="91" t="s">
        <v>300</v>
      </c>
      <c r="G130" s="151">
        <v>100</v>
      </c>
      <c r="K130" s="168" t="str">
        <f t="shared" si="12"/>
        <v>152801********039442</v>
      </c>
      <c r="L130" s="168" t="str">
        <f t="shared" si="13"/>
        <v>150****8058</v>
      </c>
    </row>
    <row r="131" s="137" customFormat="1" customHeight="1" spans="1:12">
      <c r="A131" s="20">
        <f t="shared" si="11"/>
        <v>122</v>
      </c>
      <c r="B131" s="24" t="s">
        <v>301</v>
      </c>
      <c r="C131" s="183" t="s">
        <v>302</v>
      </c>
      <c r="D131" s="27" t="s">
        <v>65</v>
      </c>
      <c r="E131" s="24" t="s">
        <v>111</v>
      </c>
      <c r="F131" s="27">
        <v>13171349894</v>
      </c>
      <c r="G131" s="156">
        <v>100</v>
      </c>
      <c r="H131" s="82" t="s">
        <v>303</v>
      </c>
      <c r="I131" s="82" t="s">
        <v>304</v>
      </c>
      <c r="K131" s="168" t="str">
        <f t="shared" si="12"/>
        <v>152801********031923</v>
      </c>
      <c r="L131" s="168" t="str">
        <f t="shared" si="13"/>
        <v>131****9894</v>
      </c>
    </row>
    <row r="132" s="66" customFormat="1" customHeight="1" spans="2:12">
      <c r="B132" s="184" t="s">
        <v>305</v>
      </c>
      <c r="C132" s="165"/>
      <c r="D132" s="104"/>
      <c r="E132" s="104"/>
      <c r="F132" s="166"/>
      <c r="G132" s="180"/>
      <c r="H132" s="185"/>
      <c r="I132" s="185"/>
      <c r="J132" s="195" t="s">
        <v>306</v>
      </c>
      <c r="K132" s="168" t="str">
        <f t="shared" si="12"/>
        <v>********</v>
      </c>
      <c r="L132" s="168" t="str">
        <f t="shared" si="13"/>
        <v>****</v>
      </c>
    </row>
    <row r="133" s="134" customFormat="1" customHeight="1" spans="1:12">
      <c r="A133" s="20">
        <f>ROW($B133)-10</f>
        <v>123</v>
      </c>
      <c r="B133" s="24" t="s">
        <v>307</v>
      </c>
      <c r="C133" s="153" t="s">
        <v>308</v>
      </c>
      <c r="D133" s="24" t="s">
        <v>15</v>
      </c>
      <c r="E133" s="24" t="s">
        <v>111</v>
      </c>
      <c r="F133" s="24">
        <v>13514781225</v>
      </c>
      <c r="G133" s="151">
        <v>100</v>
      </c>
      <c r="J133" s="134" t="s">
        <v>309</v>
      </c>
      <c r="K133" s="168" t="str">
        <f>REPLACE(C133,7,8,"********")</f>
        <v>150802********332762</v>
      </c>
      <c r="L133" s="168" t="str">
        <f>REPLACE(F133,4,4,"****")</f>
        <v>135****1225</v>
      </c>
    </row>
    <row r="134" s="133" customFormat="1" customHeight="1" spans="1:12">
      <c r="A134" s="20"/>
      <c r="B134" s="186"/>
      <c r="C134" s="187"/>
      <c r="D134" s="188"/>
      <c r="E134" s="161"/>
      <c r="F134" s="189"/>
      <c r="G134" s="190">
        <f>SUM($G$4:$G133)</f>
        <v>12300</v>
      </c>
      <c r="K134" s="196"/>
      <c r="L134" s="196"/>
    </row>
    <row r="135" s="55" customFormat="1" customHeight="1" spans="1:7">
      <c r="A135" s="191" t="s">
        <v>310</v>
      </c>
      <c r="B135" s="192"/>
      <c r="C135" s="193"/>
      <c r="D135" s="192"/>
      <c r="E135" s="192"/>
      <c r="F135" s="192"/>
      <c r="G135" s="194"/>
    </row>
  </sheetData>
  <autoFilter ref="A1:J135">
    <extLst/>
  </autoFilter>
  <mergeCells count="8">
    <mergeCell ref="A1:L1"/>
    <mergeCell ref="B134:D134"/>
    <mergeCell ref="E59:E60"/>
    <mergeCell ref="E93:E95"/>
    <mergeCell ref="E100:E101"/>
    <mergeCell ref="F27:F28"/>
    <mergeCell ref="F59:F60"/>
    <mergeCell ref="F100:F101"/>
  </mergeCells>
  <conditionalFormatting sqref="B36">
    <cfRule type="duplicateValues" dxfId="0" priority="18"/>
  </conditionalFormatting>
  <conditionalFormatting sqref="C40">
    <cfRule type="duplicateValues" dxfId="0" priority="5"/>
  </conditionalFormatting>
  <conditionalFormatting sqref="C45">
    <cfRule type="duplicateValues" dxfId="0" priority="4"/>
  </conditionalFormatting>
  <conditionalFormatting sqref="C56">
    <cfRule type="duplicateValues" dxfId="0" priority="3"/>
  </conditionalFormatting>
  <conditionalFormatting sqref="B77">
    <cfRule type="duplicateValues" dxfId="0" priority="26"/>
  </conditionalFormatting>
  <conditionalFormatting sqref="C102">
    <cfRule type="duplicateValues" dxfId="0" priority="15"/>
  </conditionalFormatting>
  <conditionalFormatting sqref="B117">
    <cfRule type="duplicateValues" dxfId="0" priority="23"/>
  </conditionalFormatting>
  <conditionalFormatting sqref="B126">
    <cfRule type="duplicateValues" dxfId="0" priority="24"/>
  </conditionalFormatting>
  <conditionalFormatting sqref="C131">
    <cfRule type="duplicateValues" dxfId="0" priority="9"/>
  </conditionalFormatting>
  <conditionalFormatting sqref="C17:C23">
    <cfRule type="duplicateValues" dxfId="0" priority="6"/>
  </conditionalFormatting>
  <conditionalFormatting sqref="C83:C92">
    <cfRule type="duplicateValues" dxfId="0" priority="2"/>
  </conditionalFormatting>
  <conditionalFormatting sqref="C126:C130">
    <cfRule type="duplicateValues" dxfId="0" priority="1"/>
  </conditionalFormatting>
  <conditionalFormatting sqref="C4:C16 C132:C133 C93:C101 C46:C55 C57:C82 C41:C44 C103:C125 C24:C39">
    <cfRule type="duplicateValues" dxfId="0" priority="32"/>
  </conditionalFormatting>
  <dataValidations count="3">
    <dataValidation type="list" allowBlank="1" showInputMessage="1" showErrorMessage="1" sqref="D17 D18 D43 D50 D51 D52 D90 D127 D128 D129 D130 D132 D124:D126">
      <formula1>"视力,听力,言语,肢体,智力,精神,言语  听力,肢体 视力,多重"</formula1>
    </dataValidation>
    <dataValidation type="list" allowBlank="1" showInputMessage="1" showErrorMessage="1" sqref="I43 I50 I51 I52 I132 I124:I126">
      <formula1>"男,女"</formula1>
    </dataValidation>
    <dataValidation type="list" allowBlank="1" showInputMessage="1" showErrorMessage="1" sqref="J43 J50:J52 J124:J126">
      <formula1>"19.1,18.1,18.4,18.7,18.十"</formula1>
    </dataValidation>
  </dataValidations>
  <pageMargins left="0.904166666666667" right="0.707638888888889" top="0.747916666666667" bottom="0.747916666666667" header="0.313888888888889" footer="0.313888888888889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9"/>
  <sheetViews>
    <sheetView tabSelected="1" view="pageBreakPreview" zoomScale="85" zoomScaleNormal="100" workbookViewId="0">
      <selection activeCell="O3" sqref="O3"/>
    </sheetView>
  </sheetViews>
  <sheetFormatPr defaultColWidth="9" defaultRowHeight="26" customHeight="1"/>
  <cols>
    <col min="1" max="1" width="5.5" style="69" customWidth="1"/>
    <col min="2" max="2" width="9.75" style="70" customWidth="1"/>
    <col min="3" max="3" width="25.4907407407407" style="71" hidden="1" customWidth="1"/>
    <col min="4" max="4" width="9.87962962962963" style="70" customWidth="1"/>
    <col min="5" max="5" width="28.25" style="70" customWidth="1"/>
    <col min="6" max="6" width="16" style="70" hidden="1" customWidth="1"/>
    <col min="7" max="7" width="7.87962962962963" style="70" customWidth="1"/>
    <col min="8" max="10" width="9" style="63" hidden="1" customWidth="1"/>
    <col min="11" max="11" width="23.6574074074074" style="63" customWidth="1"/>
    <col min="12" max="12" width="14.6388888888889" style="63" customWidth="1"/>
    <col min="13" max="16384" width="9" style="63"/>
  </cols>
  <sheetData>
    <row r="1" ht="38" customHeight="1" spans="1:12">
      <c r="A1" s="72" t="s">
        <v>311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="55" customFormat="1" customHeight="1" spans="1:12">
      <c r="A2" s="36" t="s">
        <v>1</v>
      </c>
      <c r="B2" s="36" t="s">
        <v>2</v>
      </c>
      <c r="C2" s="22" t="s">
        <v>3</v>
      </c>
      <c r="D2" s="36" t="s">
        <v>4</v>
      </c>
      <c r="E2" s="36" t="s">
        <v>5</v>
      </c>
      <c r="F2" s="36" t="s">
        <v>6</v>
      </c>
      <c r="G2" s="49" t="s">
        <v>7</v>
      </c>
      <c r="H2" s="73"/>
      <c r="I2" s="73"/>
      <c r="J2" s="73"/>
      <c r="K2" s="22" t="s">
        <v>3</v>
      </c>
      <c r="L2" s="36" t="s">
        <v>6</v>
      </c>
    </row>
    <row r="3" s="55" customFormat="1" customHeight="1" spans="1:12">
      <c r="A3" s="73"/>
      <c r="B3" s="74" t="s">
        <v>8</v>
      </c>
      <c r="C3" s="22"/>
      <c r="D3" s="36"/>
      <c r="E3" s="36"/>
      <c r="F3" s="36"/>
      <c r="G3" s="49"/>
      <c r="H3" s="73"/>
      <c r="I3" s="73"/>
      <c r="J3" s="73"/>
      <c r="K3" s="73"/>
      <c r="L3" s="73"/>
    </row>
    <row r="4" customHeight="1" spans="1:12">
      <c r="A4" s="35">
        <f t="shared" ref="A4:A32" si="0">ROW($B4)-3</f>
        <v>1</v>
      </c>
      <c r="B4" s="36" t="s">
        <v>312</v>
      </c>
      <c r="C4" s="22" t="s">
        <v>313</v>
      </c>
      <c r="D4" s="36" t="s">
        <v>65</v>
      </c>
      <c r="E4" s="36" t="s">
        <v>8</v>
      </c>
      <c r="F4" s="36">
        <v>13848789485</v>
      </c>
      <c r="G4" s="41">
        <v>100</v>
      </c>
      <c r="H4" s="75"/>
      <c r="I4" s="75"/>
      <c r="J4" s="75"/>
      <c r="K4" s="75" t="str">
        <f>REPLACE(C4,7,8,"********")</f>
        <v>152801********033X21</v>
      </c>
      <c r="L4" s="75" t="str">
        <f>REPLACE(F4,4,4,"****")</f>
        <v>138****9485</v>
      </c>
    </row>
    <row r="5" s="15" customFormat="1" customHeight="1" spans="1:12">
      <c r="A5" s="35">
        <f t="shared" si="0"/>
        <v>2</v>
      </c>
      <c r="B5" s="4" t="s">
        <v>13</v>
      </c>
      <c r="C5" s="38" t="s">
        <v>14</v>
      </c>
      <c r="D5" s="45" t="s">
        <v>15</v>
      </c>
      <c r="E5" s="4" t="s">
        <v>8</v>
      </c>
      <c r="F5" s="4">
        <v>18347876966</v>
      </c>
      <c r="G5" s="41">
        <v>100</v>
      </c>
      <c r="H5" s="76"/>
      <c r="I5" s="76"/>
      <c r="J5" s="76"/>
      <c r="K5" s="75" t="str">
        <f t="shared" ref="K5:K68" si="1">REPLACE(C5,7,8,"********")</f>
        <v>152801********031462</v>
      </c>
      <c r="L5" s="75" t="str">
        <f t="shared" ref="L5:L68" si="2">REPLACE(F5,4,4,"****")</f>
        <v>183****6966</v>
      </c>
    </row>
    <row r="6" s="56" customFormat="1" customHeight="1" spans="1:12">
      <c r="A6" s="35">
        <f t="shared" si="0"/>
        <v>3</v>
      </c>
      <c r="B6" s="36" t="s">
        <v>16</v>
      </c>
      <c r="C6" s="22" t="s">
        <v>17</v>
      </c>
      <c r="D6" s="36" t="s">
        <v>18</v>
      </c>
      <c r="E6" s="36" t="s">
        <v>8</v>
      </c>
      <c r="F6" s="36">
        <v>13847870616</v>
      </c>
      <c r="G6" s="41">
        <v>100</v>
      </c>
      <c r="H6" s="77"/>
      <c r="I6" s="77"/>
      <c r="J6" s="77"/>
      <c r="K6" s="75" t="str">
        <f t="shared" si="1"/>
        <v>152801********032912</v>
      </c>
      <c r="L6" s="75" t="str">
        <f t="shared" si="2"/>
        <v>138****0616</v>
      </c>
    </row>
    <row r="7" s="15" customFormat="1" customHeight="1" spans="1:12">
      <c r="A7" s="35">
        <f t="shared" si="0"/>
        <v>4</v>
      </c>
      <c r="B7" s="4" t="s">
        <v>24</v>
      </c>
      <c r="C7" s="38" t="s">
        <v>25</v>
      </c>
      <c r="D7" s="4" t="s">
        <v>15</v>
      </c>
      <c r="E7" s="4" t="s">
        <v>8</v>
      </c>
      <c r="F7" s="4">
        <v>13337008352</v>
      </c>
      <c r="G7" s="41">
        <v>100</v>
      </c>
      <c r="H7" s="76"/>
      <c r="I7" s="76"/>
      <c r="J7" s="76"/>
      <c r="K7" s="75" t="str">
        <f t="shared" si="1"/>
        <v>152801********751362</v>
      </c>
      <c r="L7" s="75" t="str">
        <f t="shared" si="2"/>
        <v>133****8352</v>
      </c>
    </row>
    <row r="8" customHeight="1" spans="1:12">
      <c r="A8" s="35">
        <f t="shared" si="0"/>
        <v>5</v>
      </c>
      <c r="B8" s="36" t="s">
        <v>19</v>
      </c>
      <c r="C8" s="22" t="s">
        <v>20</v>
      </c>
      <c r="D8" s="36" t="s">
        <v>21</v>
      </c>
      <c r="E8" s="36" t="s">
        <v>8</v>
      </c>
      <c r="F8" s="36">
        <v>15847845171</v>
      </c>
      <c r="G8" s="41">
        <v>100</v>
      </c>
      <c r="H8" s="75"/>
      <c r="I8" s="75"/>
      <c r="J8" s="75"/>
      <c r="K8" s="75" t="str">
        <f t="shared" si="1"/>
        <v>152801********092051</v>
      </c>
      <c r="L8" s="75" t="str">
        <f t="shared" si="2"/>
        <v>158****5171</v>
      </c>
    </row>
    <row r="9" customHeight="1" spans="1:12">
      <c r="A9" s="78">
        <f t="shared" si="0"/>
        <v>6</v>
      </c>
      <c r="B9" s="79" t="s">
        <v>26</v>
      </c>
      <c r="C9" s="80" t="s">
        <v>27</v>
      </c>
      <c r="D9" s="79" t="s">
        <v>21</v>
      </c>
      <c r="E9" s="79" t="s">
        <v>8</v>
      </c>
      <c r="F9" s="79">
        <v>15148882405</v>
      </c>
      <c r="G9" s="81">
        <v>100</v>
      </c>
      <c r="K9" s="105" t="str">
        <f t="shared" si="1"/>
        <v>152801********851552</v>
      </c>
      <c r="L9" s="105" t="str">
        <f t="shared" si="2"/>
        <v>151****2405</v>
      </c>
    </row>
    <row r="10" s="56" customFormat="1" customHeight="1" spans="1:12">
      <c r="A10" s="35">
        <f t="shared" si="0"/>
        <v>7</v>
      </c>
      <c r="B10" s="36" t="s">
        <v>31</v>
      </c>
      <c r="C10" s="82" t="s">
        <v>32</v>
      </c>
      <c r="D10" s="36" t="s">
        <v>21</v>
      </c>
      <c r="E10" s="36" t="s">
        <v>8</v>
      </c>
      <c r="F10" s="36">
        <v>15104788282</v>
      </c>
      <c r="G10" s="41">
        <v>100</v>
      </c>
      <c r="K10" s="75" t="str">
        <f t="shared" si="1"/>
        <v>152801********031052</v>
      </c>
      <c r="L10" s="75" t="str">
        <f t="shared" si="2"/>
        <v>151****8282</v>
      </c>
    </row>
    <row r="11" s="56" customFormat="1" customHeight="1" spans="1:12">
      <c r="A11" s="35">
        <f t="shared" si="0"/>
        <v>8</v>
      </c>
      <c r="B11" s="36" t="s">
        <v>314</v>
      </c>
      <c r="C11" s="83" t="s">
        <v>315</v>
      </c>
      <c r="D11" s="36" t="s">
        <v>18</v>
      </c>
      <c r="E11" s="36" t="s">
        <v>8</v>
      </c>
      <c r="F11" s="36">
        <v>15149339758</v>
      </c>
      <c r="G11" s="41">
        <v>100</v>
      </c>
      <c r="K11" s="75" t="str">
        <f t="shared" si="1"/>
        <v>152801********001311</v>
      </c>
      <c r="L11" s="75" t="str">
        <f t="shared" si="2"/>
        <v>151****9758</v>
      </c>
    </row>
    <row r="12" s="56" customFormat="1" customHeight="1" spans="1:12">
      <c r="A12" s="35">
        <f t="shared" si="0"/>
        <v>9</v>
      </c>
      <c r="B12" s="36" t="s">
        <v>33</v>
      </c>
      <c r="C12" s="22" t="s">
        <v>34</v>
      </c>
      <c r="D12" s="36" t="s">
        <v>15</v>
      </c>
      <c r="E12" s="36" t="s">
        <v>8</v>
      </c>
      <c r="F12" s="36">
        <v>15148851412</v>
      </c>
      <c r="G12" s="41">
        <v>100</v>
      </c>
      <c r="K12" s="75" t="str">
        <f t="shared" si="1"/>
        <v>152801********034562</v>
      </c>
      <c r="L12" s="75" t="str">
        <f t="shared" si="2"/>
        <v>151****1412</v>
      </c>
    </row>
    <row r="13" s="15" customFormat="1" customHeight="1" spans="1:12">
      <c r="A13" s="35">
        <f t="shared" si="0"/>
        <v>10</v>
      </c>
      <c r="B13" s="4" t="s">
        <v>316</v>
      </c>
      <c r="C13" s="38" t="s">
        <v>317</v>
      </c>
      <c r="D13" s="4" t="s">
        <v>318</v>
      </c>
      <c r="E13" s="4" t="s">
        <v>8</v>
      </c>
      <c r="F13" s="4">
        <v>13614886260</v>
      </c>
      <c r="G13" s="41">
        <v>100</v>
      </c>
      <c r="H13" s="84"/>
      <c r="K13" s="75" t="str">
        <f t="shared" si="1"/>
        <v>152801********203572</v>
      </c>
      <c r="L13" s="75" t="str">
        <f t="shared" si="2"/>
        <v>136****6260</v>
      </c>
    </row>
    <row r="14" customHeight="1" spans="1:12">
      <c r="A14" s="35">
        <f t="shared" si="0"/>
        <v>11</v>
      </c>
      <c r="B14" s="36" t="s">
        <v>319</v>
      </c>
      <c r="C14" s="22" t="s">
        <v>320</v>
      </c>
      <c r="D14" s="36" t="s">
        <v>18</v>
      </c>
      <c r="E14" s="36" t="s">
        <v>8</v>
      </c>
      <c r="F14" s="36">
        <v>15044811900</v>
      </c>
      <c r="G14" s="41">
        <v>100</v>
      </c>
      <c r="K14" s="75" t="str">
        <f t="shared" si="1"/>
        <v>152801********035211</v>
      </c>
      <c r="L14" s="75" t="str">
        <f t="shared" si="2"/>
        <v>150****1900</v>
      </c>
    </row>
    <row r="15" customHeight="1" spans="1:12">
      <c r="A15" s="35">
        <f t="shared" si="0"/>
        <v>12</v>
      </c>
      <c r="B15" s="36" t="s">
        <v>321</v>
      </c>
      <c r="C15" s="83" t="s">
        <v>322</v>
      </c>
      <c r="D15" s="36" t="s">
        <v>65</v>
      </c>
      <c r="E15" s="36" t="s">
        <v>8</v>
      </c>
      <c r="F15" s="36">
        <v>13947887930</v>
      </c>
      <c r="G15" s="41">
        <v>100</v>
      </c>
      <c r="K15" s="75" t="str">
        <f t="shared" si="1"/>
        <v>152801********062821</v>
      </c>
      <c r="L15" s="75" t="str">
        <f t="shared" si="2"/>
        <v>139****7930</v>
      </c>
    </row>
    <row r="16" s="15" customFormat="1" customHeight="1" spans="1:12">
      <c r="A16" s="35">
        <f t="shared" si="0"/>
        <v>13</v>
      </c>
      <c r="B16" s="4" t="s">
        <v>38</v>
      </c>
      <c r="C16" s="38" t="s">
        <v>39</v>
      </c>
      <c r="D16" s="4" t="s">
        <v>15</v>
      </c>
      <c r="E16" s="4" t="s">
        <v>8</v>
      </c>
      <c r="F16" s="4">
        <v>18804788788</v>
      </c>
      <c r="G16" s="41">
        <v>100</v>
      </c>
      <c r="K16" s="75" t="str">
        <f t="shared" si="1"/>
        <v>152801********002561</v>
      </c>
      <c r="L16" s="75" t="str">
        <f t="shared" si="2"/>
        <v>188****8788</v>
      </c>
    </row>
    <row r="17" s="15" customFormat="1" customHeight="1" spans="1:12">
      <c r="A17" s="35">
        <f t="shared" si="0"/>
        <v>14</v>
      </c>
      <c r="B17" s="4" t="s">
        <v>323</v>
      </c>
      <c r="C17" s="38" t="s">
        <v>324</v>
      </c>
      <c r="D17" s="45" t="s">
        <v>65</v>
      </c>
      <c r="E17" s="4" t="s">
        <v>8</v>
      </c>
      <c r="F17" s="4">
        <v>13947899548</v>
      </c>
      <c r="G17" s="41">
        <v>100</v>
      </c>
      <c r="K17" s="75" t="str">
        <f t="shared" si="1"/>
        <v>152801********032322</v>
      </c>
      <c r="L17" s="75" t="str">
        <f t="shared" si="2"/>
        <v>139****9548</v>
      </c>
    </row>
    <row r="18" s="57" customFormat="1" customHeight="1" spans="1:12">
      <c r="A18" s="35">
        <f t="shared" si="0"/>
        <v>15</v>
      </c>
      <c r="B18" s="4" t="s">
        <v>325</v>
      </c>
      <c r="C18" s="38" t="s">
        <v>326</v>
      </c>
      <c r="D18" s="4" t="s">
        <v>12</v>
      </c>
      <c r="E18" s="4" t="s">
        <v>8</v>
      </c>
      <c r="F18" s="5" t="s">
        <v>327</v>
      </c>
      <c r="G18" s="41">
        <v>100</v>
      </c>
      <c r="H18" s="85">
        <v>20180920</v>
      </c>
      <c r="I18" s="85" t="s">
        <v>121</v>
      </c>
      <c r="J18" s="106">
        <v>19.1</v>
      </c>
      <c r="K18" s="75" t="str">
        <f t="shared" si="1"/>
        <v>152801********333942</v>
      </c>
      <c r="L18" s="75" t="str">
        <f t="shared" si="2"/>
        <v>137****9318</v>
      </c>
    </row>
    <row r="19" s="58" customFormat="1" customHeight="1" spans="1:12">
      <c r="A19" s="35">
        <f t="shared" si="0"/>
        <v>16</v>
      </c>
      <c r="B19" s="24" t="s">
        <v>35</v>
      </c>
      <c r="C19" s="38" t="s">
        <v>36</v>
      </c>
      <c r="D19" s="24" t="s">
        <v>37</v>
      </c>
      <c r="E19" s="45" t="s">
        <v>8</v>
      </c>
      <c r="F19" s="45">
        <v>13847864069</v>
      </c>
      <c r="G19" s="41">
        <v>100</v>
      </c>
      <c r="K19" s="75" t="str">
        <f t="shared" si="1"/>
        <v>152801********791872</v>
      </c>
      <c r="L19" s="75" t="str">
        <f t="shared" si="2"/>
        <v>138****4069</v>
      </c>
    </row>
    <row r="20" s="59" customFormat="1" customHeight="1" spans="1:12">
      <c r="A20" s="35">
        <f t="shared" si="0"/>
        <v>17</v>
      </c>
      <c r="B20" s="24" t="s">
        <v>328</v>
      </c>
      <c r="C20" s="38" t="s">
        <v>329</v>
      </c>
      <c r="D20" s="24" t="s">
        <v>12</v>
      </c>
      <c r="E20" s="45" t="s">
        <v>8</v>
      </c>
      <c r="F20" s="46"/>
      <c r="G20" s="41">
        <v>100</v>
      </c>
      <c r="K20" s="75" t="str">
        <f t="shared" si="1"/>
        <v>152801********031142</v>
      </c>
      <c r="L20" s="75" t="str">
        <f t="shared" si="2"/>
        <v>****</v>
      </c>
    </row>
    <row r="21" s="60" customFormat="1" ht="21" customHeight="1" spans="1:12">
      <c r="A21" s="35">
        <f t="shared" si="0"/>
        <v>18</v>
      </c>
      <c r="B21" s="38" t="s">
        <v>330</v>
      </c>
      <c r="C21" s="86" t="s">
        <v>331</v>
      </c>
      <c r="D21" s="23" t="s">
        <v>65</v>
      </c>
      <c r="E21" s="87" t="s">
        <v>8</v>
      </c>
      <c r="F21" s="87" t="s">
        <v>332</v>
      </c>
      <c r="G21" s="45">
        <v>100</v>
      </c>
      <c r="H21" s="2"/>
      <c r="I21" s="2"/>
      <c r="J21" s="2"/>
      <c r="K21" s="75" t="str">
        <f t="shared" si="1"/>
        <v>152801********121622</v>
      </c>
      <c r="L21" s="75" t="str">
        <f t="shared" si="2"/>
        <v>158****6614</v>
      </c>
    </row>
    <row r="22" s="61" customFormat="1" customHeight="1" spans="1:12">
      <c r="A22" s="35">
        <f t="shared" si="0"/>
        <v>19</v>
      </c>
      <c r="B22" s="24" t="s">
        <v>333</v>
      </c>
      <c r="C22" s="25" t="s">
        <v>334</v>
      </c>
      <c r="D22" s="88" t="s">
        <v>12</v>
      </c>
      <c r="E22" s="24" t="s">
        <v>335</v>
      </c>
      <c r="F22" s="25" t="s">
        <v>336</v>
      </c>
      <c r="G22" s="45">
        <v>100</v>
      </c>
      <c r="K22" s="75" t="str">
        <f t="shared" si="1"/>
        <v>152801********031642</v>
      </c>
      <c r="L22" s="75" t="str">
        <f t="shared" si="2"/>
        <v>139****0632</v>
      </c>
    </row>
    <row r="23" s="61" customFormat="1" customHeight="1" spans="1:12">
      <c r="A23" s="35">
        <f t="shared" si="0"/>
        <v>20</v>
      </c>
      <c r="B23" s="24" t="s">
        <v>337</v>
      </c>
      <c r="C23" s="25" t="s">
        <v>338</v>
      </c>
      <c r="D23" s="88" t="s">
        <v>12</v>
      </c>
      <c r="E23" s="24" t="s">
        <v>339</v>
      </c>
      <c r="F23" s="25" t="s">
        <v>340</v>
      </c>
      <c r="G23" s="45">
        <v>100</v>
      </c>
      <c r="K23" s="75" t="str">
        <f t="shared" si="1"/>
        <v>152801********062X42</v>
      </c>
      <c r="L23" s="75" t="str">
        <f t="shared" si="2"/>
        <v>150****6572</v>
      </c>
    </row>
    <row r="24" s="2" customFormat="1" ht="21" customHeight="1" spans="1:12">
      <c r="A24" s="35">
        <f t="shared" si="0"/>
        <v>21</v>
      </c>
      <c r="B24" s="46" t="s">
        <v>341</v>
      </c>
      <c r="C24" s="46" t="s">
        <v>342</v>
      </c>
      <c r="D24" s="46" t="s">
        <v>12</v>
      </c>
      <c r="E24" s="46" t="s">
        <v>343</v>
      </c>
      <c r="F24" s="46">
        <v>18804788466</v>
      </c>
      <c r="G24" s="41">
        <v>100</v>
      </c>
      <c r="K24" s="75" t="str">
        <f t="shared" si="1"/>
        <v>140781********011342</v>
      </c>
      <c r="L24" s="75" t="str">
        <f t="shared" si="2"/>
        <v>188****8466</v>
      </c>
    </row>
    <row r="25" s="60" customFormat="1" customHeight="1" spans="1:12">
      <c r="A25" s="35">
        <f t="shared" si="0"/>
        <v>22</v>
      </c>
      <c r="B25" s="24" t="s">
        <v>344</v>
      </c>
      <c r="C25" s="89" t="s">
        <v>345</v>
      </c>
      <c r="D25" s="24" t="s">
        <v>37</v>
      </c>
      <c r="E25" s="24" t="s">
        <v>8</v>
      </c>
      <c r="F25" s="24">
        <v>13847875575</v>
      </c>
      <c r="G25" s="45">
        <v>100</v>
      </c>
      <c r="K25" s="75" t="str">
        <f t="shared" si="1"/>
        <v>152801********031X71</v>
      </c>
      <c r="L25" s="75" t="str">
        <f t="shared" si="2"/>
        <v>138****5575</v>
      </c>
    </row>
    <row r="26" s="60" customFormat="1" customHeight="1" spans="1:12">
      <c r="A26" s="33">
        <f t="shared" si="0"/>
        <v>23</v>
      </c>
      <c r="B26" s="44" t="s">
        <v>346</v>
      </c>
      <c r="C26" s="90" t="s">
        <v>347</v>
      </c>
      <c r="D26" s="44" t="s">
        <v>18</v>
      </c>
      <c r="E26" s="87" t="s">
        <v>50</v>
      </c>
      <c r="F26" s="91" t="s">
        <v>348</v>
      </c>
      <c r="G26" s="45">
        <v>100</v>
      </c>
      <c r="H26" s="2"/>
      <c r="I26" s="2"/>
      <c r="J26" s="2"/>
      <c r="K26" s="75" t="str">
        <f t="shared" si="1"/>
        <v>152801********032111</v>
      </c>
      <c r="L26" s="75" t="str">
        <f t="shared" si="2"/>
        <v>156****1255</v>
      </c>
    </row>
    <row r="27" s="2" customFormat="1" customHeight="1" spans="1:12">
      <c r="A27" s="92">
        <f t="shared" si="0"/>
        <v>24</v>
      </c>
      <c r="B27" s="46" t="s">
        <v>52</v>
      </c>
      <c r="C27" s="46" t="s">
        <v>53</v>
      </c>
      <c r="D27" s="46" t="s">
        <v>12</v>
      </c>
      <c r="E27" s="46" t="s">
        <v>349</v>
      </c>
      <c r="F27" s="46" t="s">
        <v>350</v>
      </c>
      <c r="G27" s="45">
        <v>100</v>
      </c>
      <c r="K27" s="75" t="str">
        <f t="shared" si="1"/>
        <v>150802********061242</v>
      </c>
      <c r="L27" s="75" t="str">
        <f t="shared" si="2"/>
        <v>158****5148</v>
      </c>
    </row>
    <row r="28" s="2" customFormat="1" customHeight="1" spans="1:12">
      <c r="A28" s="92">
        <f t="shared" si="0"/>
        <v>25</v>
      </c>
      <c r="B28" s="46" t="s">
        <v>351</v>
      </c>
      <c r="C28" s="46" t="s">
        <v>352</v>
      </c>
      <c r="D28" s="46" t="s">
        <v>37</v>
      </c>
      <c r="E28" s="46" t="s">
        <v>50</v>
      </c>
      <c r="F28" s="46" t="s">
        <v>353</v>
      </c>
      <c r="G28" s="45">
        <v>100</v>
      </c>
      <c r="K28" s="75" t="str">
        <f t="shared" si="1"/>
        <v>152801********032X72</v>
      </c>
      <c r="L28" s="75" t="str">
        <f t="shared" si="2"/>
        <v>150****6109</v>
      </c>
    </row>
    <row r="29" s="2" customFormat="1" customHeight="1" spans="1:12">
      <c r="A29" s="92">
        <f t="shared" si="0"/>
        <v>26</v>
      </c>
      <c r="B29" s="23" t="s">
        <v>22</v>
      </c>
      <c r="C29" s="34" t="s">
        <v>23</v>
      </c>
      <c r="D29" s="23" t="s">
        <v>15</v>
      </c>
      <c r="E29" s="23" t="s">
        <v>354</v>
      </c>
      <c r="F29" s="91" t="s">
        <v>355</v>
      </c>
      <c r="G29" s="45">
        <v>100</v>
      </c>
      <c r="K29" s="75" t="str">
        <f t="shared" si="1"/>
        <v>152801********032562</v>
      </c>
      <c r="L29" s="75" t="str">
        <f t="shared" si="2"/>
        <v>158****8894</v>
      </c>
    </row>
    <row r="30" s="2" customFormat="1" customHeight="1" spans="1:12">
      <c r="A30" s="92">
        <f t="shared" si="0"/>
        <v>27</v>
      </c>
      <c r="B30" s="23" t="s">
        <v>356</v>
      </c>
      <c r="C30" s="93" t="s">
        <v>357</v>
      </c>
      <c r="D30" s="23" t="s">
        <v>12</v>
      </c>
      <c r="E30" s="23" t="s">
        <v>8</v>
      </c>
      <c r="F30" s="34" t="s">
        <v>358</v>
      </c>
      <c r="G30" s="41">
        <v>100</v>
      </c>
      <c r="K30" s="75" t="str">
        <f t="shared" si="1"/>
        <v>152801********121142</v>
      </c>
      <c r="L30" s="75" t="str">
        <f t="shared" si="2"/>
        <v>157****0186</v>
      </c>
    </row>
    <row r="31" s="2" customFormat="1" customHeight="1" spans="1:12">
      <c r="A31" s="92">
        <f t="shared" si="0"/>
        <v>28</v>
      </c>
      <c r="B31" s="24" t="s">
        <v>359</v>
      </c>
      <c r="C31" s="201" t="s">
        <v>360</v>
      </c>
      <c r="D31" s="24" t="s">
        <v>65</v>
      </c>
      <c r="E31" s="24" t="s">
        <v>361</v>
      </c>
      <c r="F31" s="34" t="s">
        <v>362</v>
      </c>
      <c r="G31" s="41">
        <v>100</v>
      </c>
      <c r="K31" s="75" t="str">
        <f t="shared" si="1"/>
        <v>152801********031722</v>
      </c>
      <c r="L31" s="75" t="str">
        <f t="shared" si="2"/>
        <v>152****8008</v>
      </c>
    </row>
    <row r="32" s="62" customFormat="1" customHeight="1" spans="1:12">
      <c r="A32" s="92">
        <f t="shared" si="0"/>
        <v>29</v>
      </c>
      <c r="B32" s="46" t="s">
        <v>363</v>
      </c>
      <c r="C32" s="46" t="s">
        <v>364</v>
      </c>
      <c r="D32" s="46" t="s">
        <v>37</v>
      </c>
      <c r="E32" s="46" t="s">
        <v>365</v>
      </c>
      <c r="F32" s="46" t="s">
        <v>366</v>
      </c>
      <c r="G32" s="45">
        <v>100</v>
      </c>
      <c r="K32" s="75" t="str">
        <f t="shared" si="1"/>
        <v>152801********091971</v>
      </c>
      <c r="L32" s="75" t="str">
        <f t="shared" si="2"/>
        <v>130****5550</v>
      </c>
    </row>
    <row r="33" s="1" customFormat="1" customHeight="1" spans="2:12">
      <c r="B33" s="94" t="s">
        <v>66</v>
      </c>
      <c r="C33" s="38"/>
      <c r="D33" s="24"/>
      <c r="E33" s="46"/>
      <c r="F33" s="95"/>
      <c r="G33" s="96"/>
      <c r="K33" s="75" t="str">
        <f t="shared" si="1"/>
        <v>********</v>
      </c>
      <c r="L33" s="75" t="str">
        <f t="shared" si="2"/>
        <v>****</v>
      </c>
    </row>
    <row r="34" s="63" customFormat="1" customHeight="1" spans="1:12">
      <c r="A34" s="35">
        <f t="shared" ref="A34:A44" si="3">ROW($B34)-4</f>
        <v>30</v>
      </c>
      <c r="B34" s="4" t="s">
        <v>80</v>
      </c>
      <c r="C34" s="38" t="s">
        <v>81</v>
      </c>
      <c r="D34" s="4" t="s">
        <v>21</v>
      </c>
      <c r="E34" s="24" t="s">
        <v>66</v>
      </c>
      <c r="F34" s="4">
        <v>15047893895</v>
      </c>
      <c r="G34" s="41">
        <v>100</v>
      </c>
      <c r="K34" s="75" t="str">
        <f t="shared" si="1"/>
        <v>150802********852451</v>
      </c>
      <c r="L34" s="75" t="str">
        <f t="shared" si="2"/>
        <v>150****3895</v>
      </c>
    </row>
    <row r="35" customHeight="1" spans="1:12">
      <c r="A35" s="35">
        <f t="shared" si="3"/>
        <v>31</v>
      </c>
      <c r="B35" s="36" t="s">
        <v>98</v>
      </c>
      <c r="C35" s="202" t="s">
        <v>99</v>
      </c>
      <c r="D35" s="36" t="s">
        <v>65</v>
      </c>
      <c r="E35" s="24" t="s">
        <v>66</v>
      </c>
      <c r="F35" s="36">
        <v>15598882874</v>
      </c>
      <c r="G35" s="41">
        <v>100</v>
      </c>
      <c r="K35" s="75" t="str">
        <f t="shared" si="1"/>
        <v>150802********032721</v>
      </c>
      <c r="L35" s="75" t="str">
        <f t="shared" si="2"/>
        <v>155****2874</v>
      </c>
    </row>
    <row r="36" customHeight="1" spans="1:12">
      <c r="A36" s="35">
        <f t="shared" si="3"/>
        <v>32</v>
      </c>
      <c r="B36" s="4" t="s">
        <v>71</v>
      </c>
      <c r="C36" s="38" t="s">
        <v>72</v>
      </c>
      <c r="D36" s="4" t="s">
        <v>73</v>
      </c>
      <c r="E36" s="24" t="s">
        <v>66</v>
      </c>
      <c r="F36" s="7">
        <v>12404789855</v>
      </c>
      <c r="G36" s="41">
        <v>100</v>
      </c>
      <c r="K36" s="75" t="str">
        <f t="shared" si="1"/>
        <v>152801********736771</v>
      </c>
      <c r="L36" s="75" t="str">
        <f t="shared" si="2"/>
        <v>124****9855</v>
      </c>
    </row>
    <row r="37" customHeight="1" spans="1:12">
      <c r="A37" s="35">
        <f t="shared" si="3"/>
        <v>33</v>
      </c>
      <c r="B37" s="4" t="s">
        <v>74</v>
      </c>
      <c r="C37" s="38" t="s">
        <v>75</v>
      </c>
      <c r="D37" s="4" t="s">
        <v>73</v>
      </c>
      <c r="E37" s="24" t="s">
        <v>66</v>
      </c>
      <c r="F37" s="98"/>
      <c r="G37" s="41">
        <v>100</v>
      </c>
      <c r="K37" s="75" t="str">
        <f t="shared" si="1"/>
        <v>152801********031371</v>
      </c>
      <c r="L37" s="75" t="str">
        <f t="shared" si="2"/>
        <v>****</v>
      </c>
    </row>
    <row r="38" customHeight="1" spans="1:12">
      <c r="A38" s="35">
        <f t="shared" si="3"/>
        <v>34</v>
      </c>
      <c r="B38" s="4" t="s">
        <v>96</v>
      </c>
      <c r="C38" s="38" t="s">
        <v>97</v>
      </c>
      <c r="D38" s="4" t="s">
        <v>65</v>
      </c>
      <c r="E38" s="24" t="s">
        <v>66</v>
      </c>
      <c r="F38" s="4">
        <v>13009585956</v>
      </c>
      <c r="G38" s="41">
        <v>100</v>
      </c>
      <c r="K38" s="75" t="str">
        <f t="shared" si="1"/>
        <v>152801********794022</v>
      </c>
      <c r="L38" s="75" t="str">
        <f t="shared" si="2"/>
        <v>130****5956</v>
      </c>
    </row>
    <row r="39" customHeight="1" spans="1:12">
      <c r="A39" s="35">
        <f t="shared" si="3"/>
        <v>35</v>
      </c>
      <c r="B39" s="82" t="s">
        <v>90</v>
      </c>
      <c r="C39" s="82" t="s">
        <v>91</v>
      </c>
      <c r="D39" s="4" t="s">
        <v>12</v>
      </c>
      <c r="E39" s="24" t="s">
        <v>66</v>
      </c>
      <c r="F39" s="4">
        <v>13134788523</v>
      </c>
      <c r="G39" s="41">
        <v>100</v>
      </c>
      <c r="K39" s="75" t="str">
        <f t="shared" si="1"/>
        <v>150802********851941</v>
      </c>
      <c r="L39" s="75" t="str">
        <f t="shared" si="2"/>
        <v>131****8523</v>
      </c>
    </row>
    <row r="40" customHeight="1" spans="1:12">
      <c r="A40" s="35">
        <f t="shared" si="3"/>
        <v>36</v>
      </c>
      <c r="B40" s="4" t="s">
        <v>94</v>
      </c>
      <c r="C40" s="38" t="s">
        <v>95</v>
      </c>
      <c r="D40" s="4" t="s">
        <v>12</v>
      </c>
      <c r="E40" s="24" t="s">
        <v>66</v>
      </c>
      <c r="F40" s="4">
        <v>18647838003</v>
      </c>
      <c r="G40" s="41">
        <v>100</v>
      </c>
      <c r="K40" s="75" t="str">
        <f t="shared" si="1"/>
        <v>150802********032841</v>
      </c>
      <c r="L40" s="75" t="str">
        <f t="shared" si="2"/>
        <v>186****8003</v>
      </c>
    </row>
    <row r="41" customHeight="1" spans="1:12">
      <c r="A41" s="35">
        <f t="shared" si="3"/>
        <v>37</v>
      </c>
      <c r="B41" s="4" t="s">
        <v>367</v>
      </c>
      <c r="C41" s="88" t="s">
        <v>368</v>
      </c>
      <c r="D41" s="4" t="s">
        <v>12</v>
      </c>
      <c r="E41" s="24" t="s">
        <v>66</v>
      </c>
      <c r="F41" s="4">
        <v>15560523106</v>
      </c>
      <c r="G41" s="41">
        <v>100</v>
      </c>
      <c r="K41" s="75" t="str">
        <f t="shared" si="1"/>
        <v>150802********032442</v>
      </c>
      <c r="L41" s="75" t="str">
        <f t="shared" si="2"/>
        <v>155****3106</v>
      </c>
    </row>
    <row r="42" s="63" customFormat="1" customHeight="1" spans="1:12">
      <c r="A42" s="35">
        <f t="shared" si="3"/>
        <v>38</v>
      </c>
      <c r="B42" s="4" t="s">
        <v>369</v>
      </c>
      <c r="C42" s="38" t="s">
        <v>370</v>
      </c>
      <c r="D42" s="4" t="s">
        <v>12</v>
      </c>
      <c r="E42" s="24" t="s">
        <v>66</v>
      </c>
      <c r="F42" s="4">
        <v>15947545005</v>
      </c>
      <c r="G42" s="41">
        <v>100</v>
      </c>
      <c r="K42" s="75" t="str">
        <f t="shared" si="1"/>
        <v>152801********091141</v>
      </c>
      <c r="L42" s="75" t="str">
        <f t="shared" si="2"/>
        <v>159****5005</v>
      </c>
    </row>
    <row r="43" s="57" customFormat="1" customHeight="1" spans="1:12">
      <c r="A43" s="35">
        <f t="shared" si="3"/>
        <v>39</v>
      </c>
      <c r="B43" s="4" t="s">
        <v>371</v>
      </c>
      <c r="C43" s="38" t="s">
        <v>372</v>
      </c>
      <c r="D43" s="4" t="s">
        <v>12</v>
      </c>
      <c r="E43" s="24" t="s">
        <v>66</v>
      </c>
      <c r="F43" s="5" t="s">
        <v>373</v>
      </c>
      <c r="G43" s="41">
        <v>100</v>
      </c>
      <c r="H43" s="85">
        <v>20180611</v>
      </c>
      <c r="I43" s="85" t="s">
        <v>121</v>
      </c>
      <c r="J43" s="106">
        <v>19.1</v>
      </c>
      <c r="K43" s="75" t="str">
        <f t="shared" si="1"/>
        <v>152827********662X42</v>
      </c>
      <c r="L43" s="75" t="str">
        <f t="shared" si="2"/>
        <v>137****0563</v>
      </c>
    </row>
    <row r="44" s="61" customFormat="1" customHeight="1" spans="1:12">
      <c r="A44" s="35">
        <f t="shared" si="3"/>
        <v>40</v>
      </c>
      <c r="B44" s="24" t="s">
        <v>374</v>
      </c>
      <c r="C44" s="25" t="s">
        <v>375</v>
      </c>
      <c r="D44" s="24" t="s">
        <v>12</v>
      </c>
      <c r="E44" s="24" t="s">
        <v>376</v>
      </c>
      <c r="F44" s="25" t="s">
        <v>377</v>
      </c>
      <c r="G44" s="45">
        <v>100</v>
      </c>
      <c r="K44" s="75" t="str">
        <f t="shared" si="1"/>
        <v>152801********062041</v>
      </c>
      <c r="L44" s="75" t="str">
        <f t="shared" si="2"/>
        <v>138****6232</v>
      </c>
    </row>
    <row r="45" s="63" customFormat="1" customHeight="1" spans="2:12">
      <c r="B45" s="94" t="s">
        <v>100</v>
      </c>
      <c r="C45" s="38"/>
      <c r="D45" s="4"/>
      <c r="E45" s="45"/>
      <c r="F45" s="4"/>
      <c r="G45" s="41"/>
      <c r="K45" s="75" t="str">
        <f t="shared" si="1"/>
        <v>********</v>
      </c>
      <c r="L45" s="75" t="str">
        <f t="shared" si="2"/>
        <v>****</v>
      </c>
    </row>
    <row r="46" customHeight="1" spans="1:12">
      <c r="A46" s="35">
        <f t="shared" ref="A46:A56" si="4">ROW($B46)-5</f>
        <v>41</v>
      </c>
      <c r="B46" s="4" t="s">
        <v>107</v>
      </c>
      <c r="C46" s="22" t="s">
        <v>108</v>
      </c>
      <c r="D46" s="36" t="s">
        <v>65</v>
      </c>
      <c r="E46" s="36" t="s">
        <v>100</v>
      </c>
      <c r="F46" s="36">
        <v>18947883788</v>
      </c>
      <c r="G46" s="41">
        <v>100</v>
      </c>
      <c r="K46" s="75" t="str">
        <f t="shared" si="1"/>
        <v>152801********031621</v>
      </c>
      <c r="L46" s="75" t="str">
        <f t="shared" si="2"/>
        <v>189****3788</v>
      </c>
    </row>
    <row r="47" customHeight="1" spans="1:12">
      <c r="A47" s="35">
        <f t="shared" si="4"/>
        <v>42</v>
      </c>
      <c r="B47" s="4" t="s">
        <v>378</v>
      </c>
      <c r="C47" s="38" t="s">
        <v>379</v>
      </c>
      <c r="D47" s="4" t="s">
        <v>73</v>
      </c>
      <c r="E47" s="4" t="s">
        <v>100</v>
      </c>
      <c r="F47" s="4">
        <v>15047296850</v>
      </c>
      <c r="G47" s="41">
        <v>100</v>
      </c>
      <c r="K47" s="75" t="str">
        <f t="shared" si="1"/>
        <v>152801********002071</v>
      </c>
      <c r="L47" s="75" t="str">
        <f t="shared" si="2"/>
        <v>150****6850</v>
      </c>
    </row>
    <row r="48" customHeight="1" spans="1:12">
      <c r="A48" s="35">
        <f t="shared" si="4"/>
        <v>43</v>
      </c>
      <c r="B48" s="4" t="s">
        <v>380</v>
      </c>
      <c r="C48" s="38" t="s">
        <v>381</v>
      </c>
      <c r="D48" s="4" t="s">
        <v>15</v>
      </c>
      <c r="E48" s="4" t="s">
        <v>100</v>
      </c>
      <c r="F48" s="4">
        <v>15047264855</v>
      </c>
      <c r="G48" s="41">
        <v>100</v>
      </c>
      <c r="K48" s="75" t="str">
        <f t="shared" si="1"/>
        <v>152801********032962</v>
      </c>
      <c r="L48" s="75" t="str">
        <f t="shared" si="2"/>
        <v>150****4855</v>
      </c>
    </row>
    <row r="49" customHeight="1" spans="1:12">
      <c r="A49" s="35">
        <f t="shared" si="4"/>
        <v>44</v>
      </c>
      <c r="B49" s="4" t="s">
        <v>382</v>
      </c>
      <c r="C49" s="87" t="s">
        <v>383</v>
      </c>
      <c r="D49" s="4" t="s">
        <v>73</v>
      </c>
      <c r="E49" s="4" t="s">
        <v>100</v>
      </c>
      <c r="F49" s="4">
        <v>13019581305</v>
      </c>
      <c r="G49" s="41">
        <v>100</v>
      </c>
      <c r="K49" s="75" t="str">
        <f t="shared" si="1"/>
        <v>152825********301072</v>
      </c>
      <c r="L49" s="75" t="str">
        <f t="shared" si="2"/>
        <v>130****1305</v>
      </c>
    </row>
    <row r="50" s="57" customFormat="1" customHeight="1" spans="1:12">
      <c r="A50" s="35">
        <f t="shared" si="4"/>
        <v>45</v>
      </c>
      <c r="B50" s="4" t="s">
        <v>103</v>
      </c>
      <c r="C50" s="38" t="s">
        <v>104</v>
      </c>
      <c r="D50" s="4" t="s">
        <v>12</v>
      </c>
      <c r="E50" s="4" t="s">
        <v>100</v>
      </c>
      <c r="F50" s="5" t="s">
        <v>105</v>
      </c>
      <c r="G50" s="41">
        <v>100</v>
      </c>
      <c r="H50" s="85">
        <v>20180105</v>
      </c>
      <c r="I50" s="85" t="s">
        <v>121</v>
      </c>
      <c r="J50" s="106">
        <v>19.1</v>
      </c>
      <c r="K50" s="75" t="str">
        <f t="shared" si="1"/>
        <v>152801********061842</v>
      </c>
      <c r="L50" s="75" t="str">
        <f t="shared" si="2"/>
        <v>133****3381</v>
      </c>
    </row>
    <row r="51" s="1" customFormat="1" customHeight="1" spans="1:12">
      <c r="A51" s="35">
        <f t="shared" si="4"/>
        <v>46</v>
      </c>
      <c r="B51" s="99" t="s">
        <v>384</v>
      </c>
      <c r="C51" s="100" t="s">
        <v>385</v>
      </c>
      <c r="D51" s="99" t="s">
        <v>18</v>
      </c>
      <c r="E51" s="101" t="s">
        <v>100</v>
      </c>
      <c r="F51" s="101">
        <v>18504781123</v>
      </c>
      <c r="G51" s="41">
        <v>100</v>
      </c>
      <c r="K51" s="75" t="str">
        <f t="shared" si="1"/>
        <v>152823********002111</v>
      </c>
      <c r="L51" s="75" t="str">
        <f t="shared" si="2"/>
        <v>185****1123</v>
      </c>
    </row>
    <row r="52" s="61" customFormat="1" customHeight="1" spans="1:12">
      <c r="A52" s="35">
        <f t="shared" si="4"/>
        <v>47</v>
      </c>
      <c r="B52" s="24" t="s">
        <v>109</v>
      </c>
      <c r="C52" s="25" t="s">
        <v>110</v>
      </c>
      <c r="D52" s="24" t="s">
        <v>12</v>
      </c>
      <c r="E52" s="24" t="s">
        <v>386</v>
      </c>
      <c r="F52" s="25" t="s">
        <v>387</v>
      </c>
      <c r="G52" s="45">
        <v>100</v>
      </c>
      <c r="K52" s="75" t="str">
        <f t="shared" si="1"/>
        <v>152801********721442</v>
      </c>
      <c r="L52" s="75" t="str">
        <f t="shared" si="2"/>
        <v>155****9077</v>
      </c>
    </row>
    <row r="53" s="61" customFormat="1" customHeight="1" spans="1:12">
      <c r="A53" s="35">
        <f t="shared" si="4"/>
        <v>48</v>
      </c>
      <c r="B53" s="24" t="s">
        <v>388</v>
      </c>
      <c r="C53" s="25" t="s">
        <v>389</v>
      </c>
      <c r="D53" s="88" t="s">
        <v>15</v>
      </c>
      <c r="E53" s="24" t="s">
        <v>390</v>
      </c>
      <c r="F53" s="25" t="s">
        <v>391</v>
      </c>
      <c r="G53" s="45">
        <v>100</v>
      </c>
      <c r="K53" s="75" t="str">
        <f t="shared" si="1"/>
        <v>152826********002862</v>
      </c>
      <c r="L53" s="75" t="str">
        <f t="shared" si="2"/>
        <v>139****0949</v>
      </c>
    </row>
    <row r="54" s="61" customFormat="1" customHeight="1" spans="1:12">
      <c r="A54" s="35">
        <f t="shared" si="4"/>
        <v>49</v>
      </c>
      <c r="B54" s="24" t="s">
        <v>392</v>
      </c>
      <c r="C54" s="25" t="s">
        <v>393</v>
      </c>
      <c r="D54" s="88" t="s">
        <v>37</v>
      </c>
      <c r="E54" s="24" t="s">
        <v>394</v>
      </c>
      <c r="F54" s="25" t="s">
        <v>395</v>
      </c>
      <c r="G54" s="45">
        <v>100</v>
      </c>
      <c r="K54" s="75" t="str">
        <f t="shared" si="1"/>
        <v>152822********181X71</v>
      </c>
      <c r="L54" s="75" t="str">
        <f t="shared" si="2"/>
        <v>135****6983</v>
      </c>
    </row>
    <row r="55" s="60" customFormat="1" customHeight="1" spans="1:12">
      <c r="A55" s="35">
        <f t="shared" si="4"/>
        <v>50</v>
      </c>
      <c r="B55" s="87" t="s">
        <v>396</v>
      </c>
      <c r="C55" s="89" t="s">
        <v>397</v>
      </c>
      <c r="D55" s="24" t="s">
        <v>21</v>
      </c>
      <c r="E55" s="24" t="s">
        <v>100</v>
      </c>
      <c r="F55" s="24">
        <v>15148803265</v>
      </c>
      <c r="G55" s="45">
        <v>100</v>
      </c>
      <c r="K55" s="75" t="str">
        <f t="shared" si="1"/>
        <v>152801********031951</v>
      </c>
      <c r="L55" s="75" t="str">
        <f t="shared" si="2"/>
        <v>151****3265</v>
      </c>
    </row>
    <row r="56" s="2" customFormat="1" customHeight="1" spans="1:12">
      <c r="A56" s="35">
        <f t="shared" si="4"/>
        <v>51</v>
      </c>
      <c r="B56" s="24" t="s">
        <v>398</v>
      </c>
      <c r="C56" s="201" t="s">
        <v>399</v>
      </c>
      <c r="D56" s="24" t="s">
        <v>12</v>
      </c>
      <c r="E56" s="24" t="s">
        <v>400</v>
      </c>
      <c r="F56" s="34" t="s">
        <v>401</v>
      </c>
      <c r="G56" s="45">
        <v>100</v>
      </c>
      <c r="K56" s="75" t="str">
        <f t="shared" si="1"/>
        <v>152827********001942</v>
      </c>
      <c r="L56" s="75" t="str">
        <f t="shared" si="2"/>
        <v>158****2976</v>
      </c>
    </row>
    <row r="57" customHeight="1" spans="2:12">
      <c r="B57" s="94" t="s">
        <v>111</v>
      </c>
      <c r="C57" s="38"/>
      <c r="D57" s="4"/>
      <c r="E57" s="4"/>
      <c r="F57" s="4"/>
      <c r="G57" s="41"/>
      <c r="K57" s="75" t="str">
        <f t="shared" si="1"/>
        <v>********</v>
      </c>
      <c r="L57" s="75" t="str">
        <f t="shared" si="2"/>
        <v>****</v>
      </c>
    </row>
    <row r="58" s="2" customFormat="1" customHeight="1" spans="1:12">
      <c r="A58" s="35">
        <f>ROW($B58)-6</f>
        <v>52</v>
      </c>
      <c r="B58" s="102" t="s">
        <v>402</v>
      </c>
      <c r="C58" s="103" t="s">
        <v>403</v>
      </c>
      <c r="D58" s="102" t="s">
        <v>12</v>
      </c>
      <c r="E58" s="102" t="s">
        <v>404</v>
      </c>
      <c r="F58" s="103" t="s">
        <v>405</v>
      </c>
      <c r="G58" s="41">
        <v>100</v>
      </c>
      <c r="K58" s="75" t="str">
        <f t="shared" si="1"/>
        <v>152801********7919</v>
      </c>
      <c r="L58" s="75" t="str">
        <f t="shared" si="2"/>
        <v>139****8920</v>
      </c>
    </row>
    <row r="59" customHeight="1" spans="1:12">
      <c r="A59" s="35">
        <f t="shared" ref="A59:A83" si="5">ROW($B59)-6</f>
        <v>53</v>
      </c>
      <c r="B59" s="104" t="s">
        <v>406</v>
      </c>
      <c r="C59" s="22" t="s">
        <v>407</v>
      </c>
      <c r="D59" s="36" t="s">
        <v>15</v>
      </c>
      <c r="E59" s="36" t="s">
        <v>111</v>
      </c>
      <c r="F59" s="36">
        <v>13614783620</v>
      </c>
      <c r="G59" s="41">
        <v>100</v>
      </c>
      <c r="K59" s="75" t="str">
        <f t="shared" si="1"/>
        <v>152801********032562</v>
      </c>
      <c r="L59" s="75" t="str">
        <f t="shared" si="2"/>
        <v>136****3620</v>
      </c>
    </row>
    <row r="60" customHeight="1" spans="1:12">
      <c r="A60" s="35">
        <f t="shared" si="5"/>
        <v>54</v>
      </c>
      <c r="B60" s="104" t="s">
        <v>408</v>
      </c>
      <c r="C60" s="83" t="s">
        <v>409</v>
      </c>
      <c r="D60" s="36" t="s">
        <v>65</v>
      </c>
      <c r="E60" s="36" t="s">
        <v>111</v>
      </c>
      <c r="F60" s="36">
        <v>13644784469</v>
      </c>
      <c r="G60" s="41">
        <v>100</v>
      </c>
      <c r="K60" s="75" t="str">
        <f t="shared" si="1"/>
        <v>152801********034621</v>
      </c>
      <c r="L60" s="75" t="str">
        <f t="shared" si="2"/>
        <v>136****4469</v>
      </c>
    </row>
    <row r="61" s="63" customFormat="1" customHeight="1" spans="1:12">
      <c r="A61" s="35">
        <f t="shared" si="5"/>
        <v>55</v>
      </c>
      <c r="B61" s="104" t="s">
        <v>410</v>
      </c>
      <c r="C61" s="38" t="s">
        <v>411</v>
      </c>
      <c r="D61" s="4" t="s">
        <v>12</v>
      </c>
      <c r="E61" s="36" t="s">
        <v>111</v>
      </c>
      <c r="F61" s="4">
        <v>13190793476</v>
      </c>
      <c r="G61" s="41">
        <v>100</v>
      </c>
      <c r="K61" s="75" t="str">
        <f t="shared" si="1"/>
        <v>152801********005541</v>
      </c>
      <c r="L61" s="75" t="str">
        <f t="shared" si="2"/>
        <v>131****3476</v>
      </c>
    </row>
    <row r="62" s="63" customFormat="1" customHeight="1" spans="1:12">
      <c r="A62" s="35">
        <f t="shared" si="5"/>
        <v>56</v>
      </c>
      <c r="B62" s="104" t="s">
        <v>412</v>
      </c>
      <c r="C62" s="38" t="s">
        <v>413</v>
      </c>
      <c r="D62" s="4" t="s">
        <v>12</v>
      </c>
      <c r="E62" s="4" t="s">
        <v>111</v>
      </c>
      <c r="F62" s="4">
        <v>15044825968</v>
      </c>
      <c r="G62" s="41">
        <v>100</v>
      </c>
      <c r="K62" s="75" t="str">
        <f t="shared" si="1"/>
        <v>152801********032142</v>
      </c>
      <c r="L62" s="75" t="str">
        <f t="shared" si="2"/>
        <v>150****5968</v>
      </c>
    </row>
    <row r="63" customHeight="1" spans="1:12">
      <c r="A63" s="35">
        <f t="shared" si="5"/>
        <v>57</v>
      </c>
      <c r="B63" s="104" t="s">
        <v>130</v>
      </c>
      <c r="C63" s="22" t="s">
        <v>131</v>
      </c>
      <c r="D63" s="36" t="s">
        <v>12</v>
      </c>
      <c r="E63" s="36" t="s">
        <v>132</v>
      </c>
      <c r="F63" s="36">
        <v>13948789567</v>
      </c>
      <c r="G63" s="41">
        <v>100</v>
      </c>
      <c r="K63" s="75" t="str">
        <f t="shared" si="1"/>
        <v>152801********621742</v>
      </c>
      <c r="L63" s="75" t="str">
        <f t="shared" si="2"/>
        <v>139****9567</v>
      </c>
    </row>
    <row r="64" customHeight="1" spans="1:12">
      <c r="A64" s="35">
        <f t="shared" si="5"/>
        <v>58</v>
      </c>
      <c r="B64" s="104" t="s">
        <v>414</v>
      </c>
      <c r="C64" s="83" t="s">
        <v>415</v>
      </c>
      <c r="D64" s="36" t="s">
        <v>12</v>
      </c>
      <c r="E64" s="36" t="s">
        <v>8</v>
      </c>
      <c r="F64" s="36">
        <v>13847833969</v>
      </c>
      <c r="G64" s="41">
        <v>100</v>
      </c>
      <c r="K64" s="75" t="str">
        <f t="shared" si="1"/>
        <v>152801********031742</v>
      </c>
      <c r="L64" s="75" t="str">
        <f t="shared" si="2"/>
        <v>138****3969</v>
      </c>
    </row>
    <row r="65" customHeight="1" spans="1:12">
      <c r="A65" s="35">
        <f t="shared" si="5"/>
        <v>59</v>
      </c>
      <c r="B65" s="104" t="s">
        <v>416</v>
      </c>
      <c r="C65" s="22" t="s">
        <v>417</v>
      </c>
      <c r="D65" s="36" t="s">
        <v>12</v>
      </c>
      <c r="E65" s="36" t="s">
        <v>111</v>
      </c>
      <c r="F65" s="36">
        <v>8217291</v>
      </c>
      <c r="G65" s="41">
        <v>100</v>
      </c>
      <c r="K65" s="75" t="str">
        <f t="shared" si="1"/>
        <v>152801********061342</v>
      </c>
      <c r="L65" s="75" t="str">
        <f t="shared" si="2"/>
        <v>821****</v>
      </c>
    </row>
    <row r="66" customHeight="1" spans="1:12">
      <c r="A66" s="35">
        <f t="shared" si="5"/>
        <v>60</v>
      </c>
      <c r="B66" s="107" t="s">
        <v>418</v>
      </c>
      <c r="C66" s="22" t="s">
        <v>419</v>
      </c>
      <c r="D66" s="36" t="s">
        <v>12</v>
      </c>
      <c r="E66" s="36" t="s">
        <v>111</v>
      </c>
      <c r="F66" s="36">
        <v>14784785622</v>
      </c>
      <c r="G66" s="41">
        <v>100</v>
      </c>
      <c r="K66" s="75" t="str">
        <f t="shared" si="1"/>
        <v>152801********812642</v>
      </c>
      <c r="L66" s="75" t="str">
        <f t="shared" si="2"/>
        <v>147****5622</v>
      </c>
    </row>
    <row r="67" customHeight="1" spans="1:12">
      <c r="A67" s="35">
        <f t="shared" si="5"/>
        <v>61</v>
      </c>
      <c r="B67" s="104" t="s">
        <v>420</v>
      </c>
      <c r="C67" s="22" t="s">
        <v>421</v>
      </c>
      <c r="D67" s="36" t="s">
        <v>12</v>
      </c>
      <c r="E67" s="36" t="s">
        <v>111</v>
      </c>
      <c r="F67" s="36">
        <v>13947806919</v>
      </c>
      <c r="G67" s="41">
        <v>100</v>
      </c>
      <c r="K67" s="75" t="str">
        <f t="shared" si="1"/>
        <v>152801********002542</v>
      </c>
      <c r="L67" s="75" t="str">
        <f t="shared" si="2"/>
        <v>139****6919</v>
      </c>
    </row>
    <row r="68" s="63" customFormat="1" customHeight="1" spans="1:12">
      <c r="A68" s="35">
        <f t="shared" si="5"/>
        <v>62</v>
      </c>
      <c r="B68" s="104" t="s">
        <v>128</v>
      </c>
      <c r="C68" s="203" t="s">
        <v>129</v>
      </c>
      <c r="D68" s="36" t="s">
        <v>21</v>
      </c>
      <c r="E68" s="36" t="s">
        <v>111</v>
      </c>
      <c r="F68" s="36">
        <v>15648853505</v>
      </c>
      <c r="G68" s="41">
        <v>100</v>
      </c>
      <c r="K68" s="75" t="str">
        <f t="shared" si="1"/>
        <v>152801********001952</v>
      </c>
      <c r="L68" s="75" t="str">
        <f t="shared" si="2"/>
        <v>156****3505</v>
      </c>
    </row>
    <row r="69" s="15" customFormat="1" customHeight="1" spans="1:12">
      <c r="A69" s="35">
        <f t="shared" si="5"/>
        <v>63</v>
      </c>
      <c r="B69" s="104" t="s">
        <v>422</v>
      </c>
      <c r="C69" s="38" t="s">
        <v>423</v>
      </c>
      <c r="D69" s="4" t="s">
        <v>424</v>
      </c>
      <c r="E69" s="45" t="s">
        <v>111</v>
      </c>
      <c r="F69" s="4">
        <v>15604782272</v>
      </c>
      <c r="G69" s="41">
        <v>100</v>
      </c>
      <c r="H69" s="84"/>
      <c r="K69" s="75" t="str">
        <f t="shared" ref="K69:K132" si="6">REPLACE(C69,7,8,"********")</f>
        <v>152801********031032</v>
      </c>
      <c r="L69" s="75" t="str">
        <f t="shared" ref="L69:L132" si="7">REPLACE(F69,4,4,"****")</f>
        <v>156****2272</v>
      </c>
    </row>
    <row r="70" s="57" customFormat="1" customHeight="1" spans="1:12">
      <c r="A70" s="35">
        <f t="shared" si="5"/>
        <v>64</v>
      </c>
      <c r="B70" s="104" t="s">
        <v>118</v>
      </c>
      <c r="C70" s="38" t="s">
        <v>119</v>
      </c>
      <c r="D70" s="4" t="s">
        <v>15</v>
      </c>
      <c r="E70" s="4" t="s">
        <v>111</v>
      </c>
      <c r="F70" s="5" t="s">
        <v>120</v>
      </c>
      <c r="G70" s="41">
        <v>100</v>
      </c>
      <c r="H70" s="85">
        <v>20180925</v>
      </c>
      <c r="I70" s="85" t="s">
        <v>121</v>
      </c>
      <c r="J70" s="106">
        <v>19.1</v>
      </c>
      <c r="K70" s="75" t="str">
        <f t="shared" si="6"/>
        <v>152801********852362</v>
      </c>
      <c r="L70" s="75" t="str">
        <f t="shared" si="7"/>
        <v>139****4858</v>
      </c>
    </row>
    <row r="71" s="61" customFormat="1" customHeight="1" spans="1:12">
      <c r="A71" s="35">
        <f t="shared" si="5"/>
        <v>65</v>
      </c>
      <c r="B71" s="24" t="s">
        <v>425</v>
      </c>
      <c r="C71" s="25" t="s">
        <v>426</v>
      </c>
      <c r="D71" s="24" t="s">
        <v>65</v>
      </c>
      <c r="E71" s="24" t="s">
        <v>111</v>
      </c>
      <c r="F71" s="25" t="s">
        <v>427</v>
      </c>
      <c r="G71" s="45">
        <v>100</v>
      </c>
      <c r="K71" s="75" t="str">
        <f t="shared" si="6"/>
        <v>152801********010322</v>
      </c>
      <c r="L71" s="75" t="str">
        <f t="shared" si="7"/>
        <v>139****7836</v>
      </c>
    </row>
    <row r="72" s="61" customFormat="1" customHeight="1" spans="1:12">
      <c r="A72" s="35">
        <f t="shared" si="5"/>
        <v>66</v>
      </c>
      <c r="B72" s="24" t="s">
        <v>428</v>
      </c>
      <c r="C72" s="25" t="s">
        <v>429</v>
      </c>
      <c r="D72" s="88" t="s">
        <v>37</v>
      </c>
      <c r="E72" s="24" t="s">
        <v>430</v>
      </c>
      <c r="F72" s="25" t="s">
        <v>431</v>
      </c>
      <c r="G72" s="45">
        <v>100</v>
      </c>
      <c r="K72" s="75" t="str">
        <f t="shared" si="6"/>
        <v>152801********092772</v>
      </c>
      <c r="L72" s="75" t="str">
        <f t="shared" si="7"/>
        <v>139****6922</v>
      </c>
    </row>
    <row r="73" s="61" customFormat="1" customHeight="1" spans="1:12">
      <c r="A73" s="35">
        <f t="shared" si="5"/>
        <v>67</v>
      </c>
      <c r="B73" s="24" t="s">
        <v>432</v>
      </c>
      <c r="C73" s="25" t="s">
        <v>433</v>
      </c>
      <c r="D73" s="88" t="s">
        <v>12</v>
      </c>
      <c r="E73" s="24" t="s">
        <v>434</v>
      </c>
      <c r="F73" s="25" t="s">
        <v>435</v>
      </c>
      <c r="G73" s="45">
        <v>100</v>
      </c>
      <c r="K73" s="75" t="str">
        <f t="shared" si="6"/>
        <v>152801********871141B1</v>
      </c>
      <c r="L73" s="75" t="str">
        <f t="shared" si="7"/>
        <v>158****8825</v>
      </c>
    </row>
    <row r="74" s="61" customFormat="1" customHeight="1" spans="1:12">
      <c r="A74" s="35">
        <f t="shared" si="5"/>
        <v>68</v>
      </c>
      <c r="B74" s="24" t="s">
        <v>436</v>
      </c>
      <c r="C74" s="25" t="s">
        <v>437</v>
      </c>
      <c r="D74" s="88" t="s">
        <v>12</v>
      </c>
      <c r="E74" s="24" t="s">
        <v>438</v>
      </c>
      <c r="F74" s="25" t="s">
        <v>439</v>
      </c>
      <c r="G74" s="45">
        <v>100</v>
      </c>
      <c r="K74" s="75" t="str">
        <f t="shared" si="6"/>
        <v>152801********062642</v>
      </c>
      <c r="L74" s="75" t="str">
        <f t="shared" si="7"/>
        <v>130****8298</v>
      </c>
    </row>
    <row r="75" s="61" customFormat="1" customHeight="1" spans="1:12">
      <c r="A75" s="35">
        <f t="shared" si="5"/>
        <v>69</v>
      </c>
      <c r="B75" s="24" t="s">
        <v>440</v>
      </c>
      <c r="C75" s="25" t="s">
        <v>441</v>
      </c>
      <c r="D75" s="88" t="s">
        <v>12</v>
      </c>
      <c r="E75" s="24" t="s">
        <v>442</v>
      </c>
      <c r="F75" s="25" t="s">
        <v>443</v>
      </c>
      <c r="G75" s="45">
        <v>100</v>
      </c>
      <c r="K75" s="75" t="str">
        <f t="shared" si="6"/>
        <v>152801********031242</v>
      </c>
      <c r="L75" s="75" t="str">
        <f t="shared" si="7"/>
        <v>187****5005</v>
      </c>
    </row>
    <row r="76" s="61" customFormat="1" customHeight="1" spans="1:12">
      <c r="A76" s="35">
        <f t="shared" si="5"/>
        <v>70</v>
      </c>
      <c r="B76" s="24" t="s">
        <v>444</v>
      </c>
      <c r="C76" s="25" t="s">
        <v>445</v>
      </c>
      <c r="D76" s="88" t="s">
        <v>65</v>
      </c>
      <c r="E76" s="24" t="s">
        <v>446</v>
      </c>
      <c r="F76" s="25" t="s">
        <v>47</v>
      </c>
      <c r="G76" s="45">
        <v>100</v>
      </c>
      <c r="K76" s="75" t="str">
        <f t="shared" si="6"/>
        <v>152801********034822</v>
      </c>
      <c r="L76" s="75" t="str">
        <f t="shared" si="7"/>
        <v>150****8452</v>
      </c>
    </row>
    <row r="77" s="61" customFormat="1" customHeight="1" spans="1:12">
      <c r="A77" s="35">
        <f t="shared" si="5"/>
        <v>71</v>
      </c>
      <c r="B77" s="24" t="s">
        <v>447</v>
      </c>
      <c r="C77" s="25" t="s">
        <v>448</v>
      </c>
      <c r="D77" s="88" t="s">
        <v>37</v>
      </c>
      <c r="E77" s="24" t="s">
        <v>449</v>
      </c>
      <c r="F77" s="25" t="s">
        <v>450</v>
      </c>
      <c r="G77" s="45">
        <v>100</v>
      </c>
      <c r="K77" s="75" t="str">
        <f t="shared" si="6"/>
        <v>152801********032972</v>
      </c>
      <c r="L77" s="75" t="str">
        <f t="shared" si="7"/>
        <v>139****9292</v>
      </c>
    </row>
    <row r="78" s="2" customFormat="1" customHeight="1" spans="1:12">
      <c r="A78" s="35">
        <f t="shared" si="5"/>
        <v>72</v>
      </c>
      <c r="B78" s="23" t="s">
        <v>114</v>
      </c>
      <c r="C78" s="34" t="s">
        <v>115</v>
      </c>
      <c r="D78" s="23" t="s">
        <v>15</v>
      </c>
      <c r="E78" s="23" t="s">
        <v>451</v>
      </c>
      <c r="F78" s="34" t="s">
        <v>452</v>
      </c>
      <c r="G78" s="45">
        <v>100</v>
      </c>
      <c r="K78" s="75" t="str">
        <f t="shared" si="6"/>
        <v>152801********122062</v>
      </c>
      <c r="L78" s="75" t="str">
        <f t="shared" si="7"/>
        <v>131****5504</v>
      </c>
    </row>
    <row r="79" s="2" customFormat="1" customHeight="1" spans="1:12">
      <c r="A79" s="35">
        <f t="shared" si="5"/>
        <v>73</v>
      </c>
      <c r="B79" s="23" t="s">
        <v>453</v>
      </c>
      <c r="C79" s="34" t="s">
        <v>454</v>
      </c>
      <c r="D79" s="23" t="s">
        <v>18</v>
      </c>
      <c r="E79" s="87" t="s">
        <v>455</v>
      </c>
      <c r="F79" s="34" t="s">
        <v>456</v>
      </c>
      <c r="G79" s="45">
        <v>100</v>
      </c>
      <c r="K79" s="75" t="str">
        <f t="shared" si="6"/>
        <v>150802********592311</v>
      </c>
      <c r="L79" s="75" t="str">
        <f t="shared" si="7"/>
        <v>139****9197</v>
      </c>
    </row>
    <row r="80" s="60" customFormat="1" customHeight="1" spans="1:12">
      <c r="A80" s="33">
        <f t="shared" si="5"/>
        <v>74</v>
      </c>
      <c r="B80" s="46" t="s">
        <v>457</v>
      </c>
      <c r="C80" s="46" t="s">
        <v>458</v>
      </c>
      <c r="D80" s="46" t="s">
        <v>12</v>
      </c>
      <c r="E80" s="46" t="s">
        <v>459</v>
      </c>
      <c r="F80" s="46" t="s">
        <v>460</v>
      </c>
      <c r="G80" s="45">
        <v>100</v>
      </c>
      <c r="H80" s="2"/>
      <c r="I80" s="2"/>
      <c r="J80" s="2"/>
      <c r="K80" s="75" t="str">
        <f t="shared" si="6"/>
        <v>152801********061742</v>
      </c>
      <c r="L80" s="75" t="str">
        <f t="shared" si="7"/>
        <v>131****2683</v>
      </c>
    </row>
    <row r="81" s="2" customFormat="1" customHeight="1" spans="1:12">
      <c r="A81" s="33">
        <f t="shared" si="5"/>
        <v>75</v>
      </c>
      <c r="B81" s="23" t="s">
        <v>461</v>
      </c>
      <c r="C81" s="34" t="s">
        <v>462</v>
      </c>
      <c r="D81" s="23" t="s">
        <v>12</v>
      </c>
      <c r="E81" s="23" t="s">
        <v>463</v>
      </c>
      <c r="F81" s="47" t="s">
        <v>464</v>
      </c>
      <c r="G81" s="41">
        <v>100</v>
      </c>
      <c r="K81" s="75" t="str">
        <f t="shared" si="6"/>
        <v>152801********032841</v>
      </c>
      <c r="L81" s="75" t="str">
        <f t="shared" si="7"/>
        <v>136****8258</v>
      </c>
    </row>
    <row r="82" s="62" customFormat="1" customHeight="1" spans="1:12">
      <c r="A82" s="33">
        <f t="shared" si="5"/>
        <v>76</v>
      </c>
      <c r="B82" s="46" t="s">
        <v>465</v>
      </c>
      <c r="C82" s="204" t="s">
        <v>466</v>
      </c>
      <c r="D82" s="46" t="s">
        <v>18</v>
      </c>
      <c r="E82" s="46" t="s">
        <v>467</v>
      </c>
      <c r="F82" s="46" t="s">
        <v>468</v>
      </c>
      <c r="G82" s="45">
        <v>100</v>
      </c>
      <c r="K82" s="75" t="str">
        <f t="shared" si="6"/>
        <v>152801********812312</v>
      </c>
      <c r="L82" s="75" t="str">
        <f t="shared" si="7"/>
        <v>150****8207</v>
      </c>
    </row>
    <row r="83" s="62" customFormat="1" customHeight="1" spans="1:12">
      <c r="A83" s="33">
        <f t="shared" si="5"/>
        <v>77</v>
      </c>
      <c r="B83" s="46" t="s">
        <v>469</v>
      </c>
      <c r="C83" s="204" t="s">
        <v>470</v>
      </c>
      <c r="D83" s="46" t="s">
        <v>471</v>
      </c>
      <c r="E83" s="46" t="s">
        <v>472</v>
      </c>
      <c r="F83" s="46" t="s">
        <v>473</v>
      </c>
      <c r="G83" s="45">
        <v>100</v>
      </c>
      <c r="K83" s="75" t="str">
        <f t="shared" si="6"/>
        <v>152801********031971</v>
      </c>
      <c r="L83" s="75" t="str">
        <f t="shared" si="7"/>
        <v>130****4106</v>
      </c>
    </row>
    <row r="84" s="63" customFormat="1" customHeight="1" spans="2:12">
      <c r="B84" s="94" t="s">
        <v>132</v>
      </c>
      <c r="C84" s="38"/>
      <c r="D84" s="4"/>
      <c r="E84" s="4"/>
      <c r="F84" s="4"/>
      <c r="G84" s="41"/>
      <c r="K84" s="75" t="str">
        <f t="shared" si="6"/>
        <v>********</v>
      </c>
      <c r="L84" s="75" t="str">
        <f t="shared" si="7"/>
        <v>****</v>
      </c>
    </row>
    <row r="85" s="2" customFormat="1" customHeight="1" spans="1:12">
      <c r="A85" s="33">
        <f>ROW($B85)-7</f>
        <v>78</v>
      </c>
      <c r="B85" s="102" t="s">
        <v>474</v>
      </c>
      <c r="C85" s="205" t="s">
        <v>475</v>
      </c>
      <c r="D85" s="102" t="s">
        <v>37</v>
      </c>
      <c r="E85" s="102" t="s">
        <v>476</v>
      </c>
      <c r="F85" s="103" t="s">
        <v>477</v>
      </c>
      <c r="G85" s="41">
        <v>100</v>
      </c>
      <c r="K85" s="75" t="str">
        <f t="shared" si="6"/>
        <v>152801********0622</v>
      </c>
      <c r="L85" s="75" t="str">
        <f t="shared" si="7"/>
        <v>138****6640</v>
      </c>
    </row>
    <row r="86" s="60" customFormat="1" customHeight="1" spans="1:12">
      <c r="A86" s="33">
        <f t="shared" ref="A86:A128" si="8">ROW($B86)-7</f>
        <v>79</v>
      </c>
      <c r="B86" s="23" t="s">
        <v>478</v>
      </c>
      <c r="C86" s="34" t="s">
        <v>479</v>
      </c>
      <c r="D86" s="23" t="s">
        <v>15</v>
      </c>
      <c r="E86" s="23" t="s">
        <v>480</v>
      </c>
      <c r="F86" s="86" t="s">
        <v>481</v>
      </c>
      <c r="G86" s="45">
        <v>100</v>
      </c>
      <c r="H86" s="2"/>
      <c r="I86" s="2"/>
      <c r="J86" s="2"/>
      <c r="K86" s="75" t="str">
        <f t="shared" si="6"/>
        <v>152801********031062</v>
      </c>
      <c r="L86" s="75" t="str">
        <f t="shared" si="7"/>
        <v>131****2612</v>
      </c>
    </row>
    <row r="87" customHeight="1" spans="1:12">
      <c r="A87" s="35">
        <f t="shared" si="8"/>
        <v>80</v>
      </c>
      <c r="B87" s="104" t="s">
        <v>482</v>
      </c>
      <c r="C87" s="22" t="s">
        <v>483</v>
      </c>
      <c r="D87" s="36" t="s">
        <v>12</v>
      </c>
      <c r="E87" s="36" t="s">
        <v>132</v>
      </c>
      <c r="F87" s="36">
        <v>12404781495</v>
      </c>
      <c r="G87" s="41">
        <v>100</v>
      </c>
      <c r="K87" s="75" t="str">
        <f t="shared" si="6"/>
        <v>152801********002X41</v>
      </c>
      <c r="L87" s="75" t="str">
        <f t="shared" si="7"/>
        <v>124****1495</v>
      </c>
    </row>
    <row r="88" customHeight="1" spans="1:12">
      <c r="A88" s="35">
        <f t="shared" si="8"/>
        <v>81</v>
      </c>
      <c r="B88" s="104" t="s">
        <v>142</v>
      </c>
      <c r="C88" s="37" t="s">
        <v>143</v>
      </c>
      <c r="D88" s="36" t="s">
        <v>15</v>
      </c>
      <c r="E88" s="36" t="s">
        <v>132</v>
      </c>
      <c r="F88" s="36">
        <v>15148858344</v>
      </c>
      <c r="G88" s="41">
        <v>100</v>
      </c>
      <c r="K88" s="75" t="str">
        <f t="shared" si="6"/>
        <v>152801********031462</v>
      </c>
      <c r="L88" s="75" t="str">
        <f t="shared" si="7"/>
        <v>151****8344</v>
      </c>
    </row>
    <row r="89" customHeight="1" spans="1:12">
      <c r="A89" s="35">
        <f t="shared" si="8"/>
        <v>82</v>
      </c>
      <c r="B89" s="104" t="s">
        <v>144</v>
      </c>
      <c r="C89" s="22" t="s">
        <v>145</v>
      </c>
      <c r="D89" s="36" t="s">
        <v>37</v>
      </c>
      <c r="E89" s="36" t="s">
        <v>132</v>
      </c>
      <c r="F89" s="36">
        <v>13947873191</v>
      </c>
      <c r="G89" s="41">
        <v>100</v>
      </c>
      <c r="K89" s="75" t="str">
        <f t="shared" si="6"/>
        <v>152801********811471</v>
      </c>
      <c r="L89" s="75" t="str">
        <f t="shared" si="7"/>
        <v>139****3191</v>
      </c>
    </row>
    <row r="90" customHeight="1" spans="1:12">
      <c r="A90" s="35">
        <f t="shared" si="8"/>
        <v>83</v>
      </c>
      <c r="B90" s="104" t="s">
        <v>484</v>
      </c>
      <c r="C90" s="22" t="s">
        <v>485</v>
      </c>
      <c r="D90" s="36" t="s">
        <v>15</v>
      </c>
      <c r="E90" s="36" t="s">
        <v>132</v>
      </c>
      <c r="F90" s="36">
        <v>18547845478</v>
      </c>
      <c r="G90" s="41">
        <v>100</v>
      </c>
      <c r="K90" s="75" t="str">
        <f t="shared" si="6"/>
        <v>152801********034162</v>
      </c>
      <c r="L90" s="75" t="str">
        <f t="shared" si="7"/>
        <v>185****5478</v>
      </c>
    </row>
    <row r="91" customHeight="1" spans="1:12">
      <c r="A91" s="35">
        <f t="shared" si="8"/>
        <v>84</v>
      </c>
      <c r="B91" s="104" t="s">
        <v>152</v>
      </c>
      <c r="C91" s="22" t="s">
        <v>153</v>
      </c>
      <c r="D91" s="36" t="s">
        <v>12</v>
      </c>
      <c r="E91" s="36" t="s">
        <v>132</v>
      </c>
      <c r="F91" s="36">
        <v>15047268358</v>
      </c>
      <c r="G91" s="41">
        <v>100</v>
      </c>
      <c r="K91" s="75" t="str">
        <f t="shared" si="6"/>
        <v>152801********033542</v>
      </c>
      <c r="L91" s="75" t="str">
        <f t="shared" si="7"/>
        <v>150****8358</v>
      </c>
    </row>
    <row r="92" customHeight="1" spans="1:12">
      <c r="A92" s="35">
        <f t="shared" si="8"/>
        <v>85</v>
      </c>
      <c r="B92" s="104" t="s">
        <v>154</v>
      </c>
      <c r="C92" s="22" t="s">
        <v>155</v>
      </c>
      <c r="D92" s="36" t="s">
        <v>21</v>
      </c>
      <c r="E92" s="36" t="s">
        <v>132</v>
      </c>
      <c r="F92" s="36">
        <v>13614786833</v>
      </c>
      <c r="G92" s="41">
        <v>100</v>
      </c>
      <c r="K92" s="75" t="str">
        <f t="shared" si="6"/>
        <v>152801********091252</v>
      </c>
      <c r="L92" s="75" t="str">
        <f t="shared" si="7"/>
        <v>136****6833</v>
      </c>
    </row>
    <row r="93" customHeight="1" spans="1:12">
      <c r="A93" s="35">
        <f t="shared" si="8"/>
        <v>86</v>
      </c>
      <c r="B93" s="104" t="s">
        <v>158</v>
      </c>
      <c r="C93" s="22" t="s">
        <v>159</v>
      </c>
      <c r="D93" s="36" t="s">
        <v>21</v>
      </c>
      <c r="E93" s="36" t="s">
        <v>132</v>
      </c>
      <c r="F93" s="36">
        <v>15049398292</v>
      </c>
      <c r="G93" s="41">
        <v>100</v>
      </c>
      <c r="K93" s="75" t="str">
        <f t="shared" si="6"/>
        <v>152801********031351</v>
      </c>
      <c r="L93" s="75" t="str">
        <f t="shared" si="7"/>
        <v>150****8292</v>
      </c>
    </row>
    <row r="94" customHeight="1" spans="1:12">
      <c r="A94" s="35">
        <f t="shared" si="8"/>
        <v>87</v>
      </c>
      <c r="B94" s="104" t="s">
        <v>160</v>
      </c>
      <c r="C94" s="22" t="s">
        <v>161</v>
      </c>
      <c r="D94" s="36" t="s">
        <v>162</v>
      </c>
      <c r="E94" s="36" t="s">
        <v>132</v>
      </c>
      <c r="F94" s="36">
        <v>8228069</v>
      </c>
      <c r="G94" s="41">
        <v>100</v>
      </c>
      <c r="K94" s="75" t="str">
        <f t="shared" si="6"/>
        <v>152801********002871</v>
      </c>
      <c r="L94" s="75" t="str">
        <f t="shared" si="7"/>
        <v>822****</v>
      </c>
    </row>
    <row r="95" customHeight="1" spans="1:12">
      <c r="A95" s="35">
        <f t="shared" si="8"/>
        <v>88</v>
      </c>
      <c r="B95" s="104" t="s">
        <v>163</v>
      </c>
      <c r="C95" s="22" t="s">
        <v>164</v>
      </c>
      <c r="D95" s="36" t="s">
        <v>15</v>
      </c>
      <c r="E95" s="36" t="s">
        <v>132</v>
      </c>
      <c r="F95" s="36">
        <v>15164852619</v>
      </c>
      <c r="G95" s="41">
        <v>100</v>
      </c>
      <c r="K95" s="75" t="str">
        <f t="shared" si="6"/>
        <v>152801********031862</v>
      </c>
      <c r="L95" s="75" t="str">
        <f t="shared" si="7"/>
        <v>151****2619</v>
      </c>
    </row>
    <row r="96" customHeight="1" spans="1:12">
      <c r="A96" s="35">
        <f t="shared" si="8"/>
        <v>89</v>
      </c>
      <c r="B96" s="104" t="s">
        <v>165</v>
      </c>
      <c r="C96" s="22" t="s">
        <v>166</v>
      </c>
      <c r="D96" s="36" t="s">
        <v>37</v>
      </c>
      <c r="E96" s="36" t="s">
        <v>132</v>
      </c>
      <c r="F96" s="36">
        <v>13947869753</v>
      </c>
      <c r="G96" s="41">
        <v>100</v>
      </c>
      <c r="K96" s="75" t="str">
        <f t="shared" si="6"/>
        <v>150802********032071</v>
      </c>
      <c r="L96" s="75" t="str">
        <f t="shared" si="7"/>
        <v>139****9753</v>
      </c>
    </row>
    <row r="97" s="63" customFormat="1" customHeight="1" spans="1:12">
      <c r="A97" s="35">
        <f t="shared" si="8"/>
        <v>90</v>
      </c>
      <c r="B97" s="104" t="s">
        <v>171</v>
      </c>
      <c r="C97" s="38" t="s">
        <v>172</v>
      </c>
      <c r="D97" s="4" t="s">
        <v>15</v>
      </c>
      <c r="E97" s="45" t="s">
        <v>132</v>
      </c>
      <c r="F97" s="4">
        <v>15344277048</v>
      </c>
      <c r="G97" s="41">
        <v>100</v>
      </c>
      <c r="K97" s="75" t="str">
        <f t="shared" si="6"/>
        <v>152826********042562</v>
      </c>
      <c r="L97" s="75" t="str">
        <f t="shared" si="7"/>
        <v>153****7048</v>
      </c>
    </row>
    <row r="98" customHeight="1" spans="1:12">
      <c r="A98" s="35">
        <f t="shared" si="8"/>
        <v>91</v>
      </c>
      <c r="B98" s="107" t="s">
        <v>486</v>
      </c>
      <c r="C98" s="22" t="s">
        <v>487</v>
      </c>
      <c r="D98" s="36" t="s">
        <v>15</v>
      </c>
      <c r="E98" s="36" t="s">
        <v>132</v>
      </c>
      <c r="F98" s="36">
        <v>15147859965</v>
      </c>
      <c r="G98" s="41">
        <v>100</v>
      </c>
      <c r="K98" s="75" t="str">
        <f t="shared" si="6"/>
        <v>152801********032462</v>
      </c>
      <c r="L98" s="75" t="str">
        <f t="shared" si="7"/>
        <v>151****9965</v>
      </c>
    </row>
    <row r="99" customHeight="1" spans="1:12">
      <c r="A99" s="35">
        <f t="shared" si="8"/>
        <v>92</v>
      </c>
      <c r="B99" s="104" t="s">
        <v>488</v>
      </c>
      <c r="C99" s="22" t="s">
        <v>489</v>
      </c>
      <c r="D99" s="36" t="s">
        <v>12</v>
      </c>
      <c r="E99" s="36" t="s">
        <v>132</v>
      </c>
      <c r="F99" s="36">
        <v>13847827708</v>
      </c>
      <c r="G99" s="41">
        <v>100</v>
      </c>
      <c r="K99" s="75" t="str">
        <f t="shared" si="6"/>
        <v>372922********090842</v>
      </c>
      <c r="L99" s="75" t="str">
        <f t="shared" si="7"/>
        <v>138****7708</v>
      </c>
    </row>
    <row r="100" customHeight="1" spans="1:12">
      <c r="A100" s="35">
        <f t="shared" si="8"/>
        <v>93</v>
      </c>
      <c r="B100" s="107" t="s">
        <v>490</v>
      </c>
      <c r="C100" s="22" t="s">
        <v>491</v>
      </c>
      <c r="D100" s="36" t="s">
        <v>65</v>
      </c>
      <c r="E100" s="36" t="s">
        <v>132</v>
      </c>
      <c r="F100" s="36">
        <v>18847864982</v>
      </c>
      <c r="G100" s="41">
        <v>100</v>
      </c>
      <c r="K100" s="75" t="str">
        <f t="shared" si="6"/>
        <v>152801********062522</v>
      </c>
      <c r="L100" s="75" t="str">
        <f t="shared" si="7"/>
        <v>188****4982</v>
      </c>
    </row>
    <row r="101" customHeight="1" spans="1:12">
      <c r="A101" s="35">
        <f t="shared" si="8"/>
        <v>94</v>
      </c>
      <c r="B101" s="107" t="s">
        <v>492</v>
      </c>
      <c r="C101" s="22" t="s">
        <v>493</v>
      </c>
      <c r="D101" s="36" t="s">
        <v>73</v>
      </c>
      <c r="E101" s="36" t="s">
        <v>132</v>
      </c>
      <c r="F101" s="36">
        <v>15044875289</v>
      </c>
      <c r="G101" s="41">
        <v>100</v>
      </c>
      <c r="K101" s="75" t="str">
        <f t="shared" si="6"/>
        <v>152801********032272</v>
      </c>
      <c r="L101" s="75" t="str">
        <f t="shared" si="7"/>
        <v>150****5289</v>
      </c>
    </row>
    <row r="102" customHeight="1" spans="1:12">
      <c r="A102" s="35">
        <f t="shared" si="8"/>
        <v>95</v>
      </c>
      <c r="B102" s="104" t="s">
        <v>169</v>
      </c>
      <c r="C102" s="38" t="s">
        <v>170</v>
      </c>
      <c r="D102" s="4" t="s">
        <v>73</v>
      </c>
      <c r="E102" s="4" t="s">
        <v>173</v>
      </c>
      <c r="F102" s="4">
        <v>13947859137</v>
      </c>
      <c r="G102" s="41">
        <v>100</v>
      </c>
      <c r="K102" s="75" t="str">
        <f t="shared" si="6"/>
        <v>152801********001171</v>
      </c>
      <c r="L102" s="75" t="str">
        <f t="shared" si="7"/>
        <v>139****9137</v>
      </c>
    </row>
    <row r="103" customHeight="1" spans="1:12">
      <c r="A103" s="35">
        <f t="shared" si="8"/>
        <v>96</v>
      </c>
      <c r="B103" s="104" t="s">
        <v>494</v>
      </c>
      <c r="C103" s="22" t="s">
        <v>495</v>
      </c>
      <c r="D103" s="36" t="s">
        <v>21</v>
      </c>
      <c r="E103" s="36" t="s">
        <v>132</v>
      </c>
      <c r="F103" s="36">
        <v>13514882722</v>
      </c>
      <c r="G103" s="41">
        <v>100</v>
      </c>
      <c r="K103" s="75" t="str">
        <f t="shared" si="6"/>
        <v>152801********091652</v>
      </c>
      <c r="L103" s="75" t="str">
        <f t="shared" si="7"/>
        <v>135****2722</v>
      </c>
    </row>
    <row r="104" customHeight="1" spans="1:12">
      <c r="A104" s="35">
        <f t="shared" si="8"/>
        <v>97</v>
      </c>
      <c r="B104" s="104" t="s">
        <v>496</v>
      </c>
      <c r="C104" s="108" t="s">
        <v>497</v>
      </c>
      <c r="D104" s="36" t="s">
        <v>424</v>
      </c>
      <c r="E104" s="36" t="s">
        <v>132</v>
      </c>
      <c r="F104" s="36">
        <v>15149825792</v>
      </c>
      <c r="G104" s="41">
        <v>100</v>
      </c>
      <c r="K104" s="75" t="str">
        <f t="shared" si="6"/>
        <v>152801********001332B1</v>
      </c>
      <c r="L104" s="75" t="str">
        <f t="shared" si="7"/>
        <v>151****5792</v>
      </c>
    </row>
    <row r="105" s="63" customFormat="1" customHeight="1" spans="1:12">
      <c r="A105" s="35">
        <f t="shared" si="8"/>
        <v>98</v>
      </c>
      <c r="B105" s="104" t="s">
        <v>498</v>
      </c>
      <c r="C105" s="22" t="s">
        <v>499</v>
      </c>
      <c r="D105" s="4" t="s">
        <v>12</v>
      </c>
      <c r="E105" s="4" t="s">
        <v>132</v>
      </c>
      <c r="F105" s="36">
        <v>15847869782</v>
      </c>
      <c r="G105" s="41">
        <v>100</v>
      </c>
      <c r="K105" s="75" t="str">
        <f t="shared" si="6"/>
        <v>152801********031142</v>
      </c>
      <c r="L105" s="75" t="str">
        <f t="shared" si="7"/>
        <v>158****9782</v>
      </c>
    </row>
    <row r="106" s="15" customFormat="1" customHeight="1" spans="1:12">
      <c r="A106" s="35">
        <f t="shared" si="8"/>
        <v>99</v>
      </c>
      <c r="B106" s="104" t="s">
        <v>500</v>
      </c>
      <c r="C106" s="38" t="s">
        <v>501</v>
      </c>
      <c r="D106" s="4" t="s">
        <v>12</v>
      </c>
      <c r="E106" s="4" t="s">
        <v>132</v>
      </c>
      <c r="F106" s="4">
        <v>13947388888</v>
      </c>
      <c r="G106" s="41">
        <v>100</v>
      </c>
      <c r="H106" s="84"/>
      <c r="K106" s="75" t="str">
        <f t="shared" si="6"/>
        <v>152827********005042</v>
      </c>
      <c r="L106" s="75" t="str">
        <f t="shared" si="7"/>
        <v>139****8888</v>
      </c>
    </row>
    <row r="107" customHeight="1" spans="1:12">
      <c r="A107" s="35">
        <f t="shared" si="8"/>
        <v>100</v>
      </c>
      <c r="B107" s="104" t="s">
        <v>502</v>
      </c>
      <c r="C107" s="83" t="s">
        <v>503</v>
      </c>
      <c r="D107" s="36" t="s">
        <v>65</v>
      </c>
      <c r="E107" s="36" t="s">
        <v>132</v>
      </c>
      <c r="F107" s="36">
        <v>13804787787</v>
      </c>
      <c r="G107" s="41">
        <v>100</v>
      </c>
      <c r="K107" s="75" t="str">
        <f t="shared" si="6"/>
        <v>152823********462322</v>
      </c>
      <c r="L107" s="75" t="str">
        <f t="shared" si="7"/>
        <v>138****7787</v>
      </c>
    </row>
    <row r="108" s="63" customFormat="1" customHeight="1" spans="1:12">
      <c r="A108" s="35">
        <f t="shared" si="8"/>
        <v>101</v>
      </c>
      <c r="B108" s="104" t="s">
        <v>504</v>
      </c>
      <c r="C108" s="38" t="s">
        <v>505</v>
      </c>
      <c r="D108" s="4" t="s">
        <v>12</v>
      </c>
      <c r="E108" s="4" t="s">
        <v>132</v>
      </c>
      <c r="F108" s="4">
        <v>13947883768</v>
      </c>
      <c r="G108" s="41">
        <v>100</v>
      </c>
      <c r="K108" s="75" t="str">
        <f t="shared" si="6"/>
        <v>152801********031942</v>
      </c>
      <c r="L108" s="75" t="str">
        <f t="shared" si="7"/>
        <v>139****3768</v>
      </c>
    </row>
    <row r="109" customHeight="1" spans="1:12">
      <c r="A109" s="35">
        <f t="shared" si="8"/>
        <v>102</v>
      </c>
      <c r="B109" s="104" t="s">
        <v>506</v>
      </c>
      <c r="C109" s="38" t="s">
        <v>507</v>
      </c>
      <c r="D109" s="4" t="s">
        <v>65</v>
      </c>
      <c r="E109" s="45" t="s">
        <v>132</v>
      </c>
      <c r="F109" s="4">
        <v>13134835513</v>
      </c>
      <c r="G109" s="41">
        <v>100</v>
      </c>
      <c r="K109" s="75" t="str">
        <f t="shared" si="6"/>
        <v>152825********606522</v>
      </c>
      <c r="L109" s="75" t="str">
        <f t="shared" si="7"/>
        <v>131****5513</v>
      </c>
    </row>
    <row r="110" s="57" customFormat="1" customHeight="1" spans="1:12">
      <c r="A110" s="35">
        <f t="shared" si="8"/>
        <v>103</v>
      </c>
      <c r="B110" s="104" t="s">
        <v>133</v>
      </c>
      <c r="C110" s="38" t="s">
        <v>134</v>
      </c>
      <c r="D110" s="4" t="s">
        <v>12</v>
      </c>
      <c r="E110" s="4" t="s">
        <v>132</v>
      </c>
      <c r="F110" s="5" t="s">
        <v>135</v>
      </c>
      <c r="G110" s="41">
        <v>100</v>
      </c>
      <c r="H110" s="85">
        <v>20100925</v>
      </c>
      <c r="I110" s="85" t="s">
        <v>121</v>
      </c>
      <c r="J110" s="106">
        <v>19.1</v>
      </c>
      <c r="K110" s="75" t="str">
        <f t="shared" si="6"/>
        <v>152801********211742</v>
      </c>
      <c r="L110" s="75" t="str">
        <f t="shared" si="7"/>
        <v>151****5294</v>
      </c>
    </row>
    <row r="111" s="57" customFormat="1" customHeight="1" spans="1:12">
      <c r="A111" s="35">
        <f t="shared" si="8"/>
        <v>104</v>
      </c>
      <c r="B111" s="104" t="s">
        <v>508</v>
      </c>
      <c r="C111" s="38" t="s">
        <v>509</v>
      </c>
      <c r="D111" s="4" t="s">
        <v>12</v>
      </c>
      <c r="E111" s="4" t="s">
        <v>132</v>
      </c>
      <c r="F111" s="5" t="s">
        <v>510</v>
      </c>
      <c r="G111" s="41">
        <v>100</v>
      </c>
      <c r="H111" s="85">
        <v>20180428</v>
      </c>
      <c r="I111" s="85" t="s">
        <v>106</v>
      </c>
      <c r="J111" s="106">
        <v>19.1</v>
      </c>
      <c r="K111" s="75" t="str">
        <f t="shared" si="6"/>
        <v>152801********092X42</v>
      </c>
      <c r="L111" s="75" t="str">
        <f t="shared" si="7"/>
        <v>139****4481</v>
      </c>
    </row>
    <row r="112" s="60" customFormat="1" ht="21" customHeight="1" spans="1:12">
      <c r="A112" s="35">
        <f t="shared" si="8"/>
        <v>105</v>
      </c>
      <c r="B112" s="38" t="s">
        <v>511</v>
      </c>
      <c r="C112" s="86" t="s">
        <v>512</v>
      </c>
      <c r="D112" s="23" t="s">
        <v>15</v>
      </c>
      <c r="E112" s="87" t="s">
        <v>132</v>
      </c>
      <c r="F112" s="87" t="s">
        <v>513</v>
      </c>
      <c r="G112" s="45">
        <v>100</v>
      </c>
      <c r="H112" s="2"/>
      <c r="I112" s="2"/>
      <c r="J112" s="2"/>
      <c r="K112" s="75" t="str">
        <f t="shared" si="6"/>
        <v>152801********034061</v>
      </c>
      <c r="L112" s="75" t="str">
        <f t="shared" si="7"/>
        <v>180****7777</v>
      </c>
    </row>
    <row r="113" s="61" customFormat="1" customHeight="1" spans="1:12">
      <c r="A113" s="35">
        <f t="shared" si="8"/>
        <v>106</v>
      </c>
      <c r="B113" s="24" t="s">
        <v>514</v>
      </c>
      <c r="C113" s="25" t="s">
        <v>515</v>
      </c>
      <c r="D113" s="88" t="s">
        <v>12</v>
      </c>
      <c r="E113" s="24" t="s">
        <v>516</v>
      </c>
      <c r="F113" s="25" t="s">
        <v>517</v>
      </c>
      <c r="G113" s="45">
        <v>100</v>
      </c>
      <c r="K113" s="75" t="str">
        <f t="shared" si="6"/>
        <v>152801********005641</v>
      </c>
      <c r="L113" s="75" t="str">
        <f t="shared" si="7"/>
        <v>156****9868</v>
      </c>
    </row>
    <row r="114" s="61" customFormat="1" customHeight="1" spans="1:12">
      <c r="A114" s="35">
        <f t="shared" si="8"/>
        <v>107</v>
      </c>
      <c r="B114" s="24" t="s">
        <v>148</v>
      </c>
      <c r="C114" s="25" t="s">
        <v>149</v>
      </c>
      <c r="D114" s="88" t="s">
        <v>18</v>
      </c>
      <c r="E114" s="24" t="s">
        <v>518</v>
      </c>
      <c r="F114" s="25" t="s">
        <v>519</v>
      </c>
      <c r="G114" s="45">
        <v>100</v>
      </c>
      <c r="K114" s="75" t="str">
        <f t="shared" si="6"/>
        <v>152801********812912</v>
      </c>
      <c r="L114" s="75" t="str">
        <f t="shared" si="7"/>
        <v>159****2525</v>
      </c>
    </row>
    <row r="115" s="61" customFormat="1" customHeight="1" spans="1:12">
      <c r="A115" s="35">
        <f t="shared" si="8"/>
        <v>108</v>
      </c>
      <c r="B115" s="24" t="s">
        <v>520</v>
      </c>
      <c r="C115" s="25" t="s">
        <v>521</v>
      </c>
      <c r="D115" s="88" t="s">
        <v>21</v>
      </c>
      <c r="E115" s="24" t="s">
        <v>522</v>
      </c>
      <c r="F115" s="25" t="s">
        <v>523</v>
      </c>
      <c r="G115" s="45">
        <v>100</v>
      </c>
      <c r="K115" s="75" t="str">
        <f t="shared" si="6"/>
        <v>150302********051152</v>
      </c>
      <c r="L115" s="75" t="str">
        <f t="shared" si="7"/>
        <v>159****9135</v>
      </c>
    </row>
    <row r="116" s="61" customFormat="1" customHeight="1" spans="1:12">
      <c r="A116" s="35">
        <f t="shared" si="8"/>
        <v>109</v>
      </c>
      <c r="B116" s="24" t="s">
        <v>524</v>
      </c>
      <c r="C116" s="91" t="s">
        <v>525</v>
      </c>
      <c r="D116" s="88" t="s">
        <v>12</v>
      </c>
      <c r="E116" s="24" t="s">
        <v>526</v>
      </c>
      <c r="F116" s="25" t="s">
        <v>527</v>
      </c>
      <c r="G116" s="45">
        <v>100</v>
      </c>
      <c r="K116" s="75" t="str">
        <f t="shared" si="6"/>
        <v>152801********851142</v>
      </c>
      <c r="L116" s="75" t="str">
        <f t="shared" si="7"/>
        <v>151****7688</v>
      </c>
    </row>
    <row r="117" s="61" customFormat="1" customHeight="1" spans="1:12">
      <c r="A117" s="35">
        <f t="shared" si="8"/>
        <v>110</v>
      </c>
      <c r="B117" s="24" t="s">
        <v>528</v>
      </c>
      <c r="C117" s="25" t="s">
        <v>529</v>
      </c>
      <c r="D117" s="88" t="s">
        <v>37</v>
      </c>
      <c r="E117" s="24" t="s">
        <v>530</v>
      </c>
      <c r="F117" s="25" t="s">
        <v>531</v>
      </c>
      <c r="G117" s="45">
        <v>100</v>
      </c>
      <c r="K117" s="75" t="str">
        <f t="shared" si="6"/>
        <v>152801********003072</v>
      </c>
      <c r="L117" s="75" t="str">
        <f t="shared" si="7"/>
        <v>158****6421</v>
      </c>
    </row>
    <row r="118" s="60" customFormat="1" customHeight="1" spans="1:12">
      <c r="A118" s="33">
        <f t="shared" si="8"/>
        <v>111</v>
      </c>
      <c r="B118" s="24" t="s">
        <v>88</v>
      </c>
      <c r="C118" s="25" t="s">
        <v>89</v>
      </c>
      <c r="D118" s="24" t="s">
        <v>15</v>
      </c>
      <c r="E118" s="44" t="s">
        <v>532</v>
      </c>
      <c r="F118" s="90" t="s">
        <v>533</v>
      </c>
      <c r="G118" s="45">
        <v>100</v>
      </c>
      <c r="H118" s="2"/>
      <c r="I118" s="2"/>
      <c r="J118" s="2"/>
      <c r="K118" s="75" t="str">
        <f t="shared" si="6"/>
        <v>152801********065562</v>
      </c>
      <c r="L118" s="75" t="str">
        <f t="shared" si="7"/>
        <v>130****2275</v>
      </c>
    </row>
    <row r="119" s="2" customFormat="1" customHeight="1" spans="1:12">
      <c r="A119" s="33">
        <f t="shared" si="8"/>
        <v>112</v>
      </c>
      <c r="B119" s="46" t="s">
        <v>534</v>
      </c>
      <c r="C119" s="46" t="s">
        <v>535</v>
      </c>
      <c r="D119" s="46" t="s">
        <v>37</v>
      </c>
      <c r="E119" s="46" t="s">
        <v>536</v>
      </c>
      <c r="F119" s="46" t="s">
        <v>537</v>
      </c>
      <c r="G119" s="45">
        <v>100</v>
      </c>
      <c r="K119" s="75" t="str">
        <f t="shared" si="6"/>
        <v>152801********031471</v>
      </c>
      <c r="L119" s="75" t="str">
        <f t="shared" si="7"/>
        <v>133****9155</v>
      </c>
    </row>
    <row r="120" s="2" customFormat="1" customHeight="1" spans="1:12">
      <c r="A120" s="33">
        <f t="shared" si="8"/>
        <v>113</v>
      </c>
      <c r="B120" s="46" t="s">
        <v>538</v>
      </c>
      <c r="C120" s="46" t="s">
        <v>539</v>
      </c>
      <c r="D120" s="46" t="s">
        <v>37</v>
      </c>
      <c r="E120" s="46" t="s">
        <v>536</v>
      </c>
      <c r="F120" s="46" t="s">
        <v>537</v>
      </c>
      <c r="G120" s="45">
        <v>100</v>
      </c>
      <c r="K120" s="75" t="str">
        <f t="shared" si="6"/>
        <v>152801********034071</v>
      </c>
      <c r="L120" s="75" t="str">
        <f t="shared" si="7"/>
        <v>133****9155</v>
      </c>
    </row>
    <row r="121" s="2" customFormat="1" customHeight="1" spans="1:12">
      <c r="A121" s="33">
        <f t="shared" si="8"/>
        <v>114</v>
      </c>
      <c r="B121" s="46" t="s">
        <v>540</v>
      </c>
      <c r="C121" s="46" t="s">
        <v>541</v>
      </c>
      <c r="D121" s="46" t="s">
        <v>15</v>
      </c>
      <c r="E121" s="46" t="s">
        <v>542</v>
      </c>
      <c r="F121" s="46" t="s">
        <v>543</v>
      </c>
      <c r="G121" s="45">
        <v>100</v>
      </c>
      <c r="K121" s="75" t="str">
        <f t="shared" si="6"/>
        <v>152801********031062</v>
      </c>
      <c r="L121" s="75" t="str">
        <f t="shared" si="7"/>
        <v>136****6284</v>
      </c>
    </row>
    <row r="122" s="2" customFormat="1" customHeight="1" spans="1:12">
      <c r="A122" s="33">
        <f t="shared" si="8"/>
        <v>115</v>
      </c>
      <c r="B122" s="46" t="s">
        <v>544</v>
      </c>
      <c r="C122" s="46" t="s">
        <v>545</v>
      </c>
      <c r="D122" s="46" t="s">
        <v>12</v>
      </c>
      <c r="E122" s="46" t="s">
        <v>546</v>
      </c>
      <c r="F122" s="46" t="s">
        <v>547</v>
      </c>
      <c r="G122" s="45">
        <v>100</v>
      </c>
      <c r="K122" s="75" t="str">
        <f t="shared" si="6"/>
        <v>150102********453141</v>
      </c>
      <c r="L122" s="75" t="str">
        <f t="shared" si="7"/>
        <v>137****2073</v>
      </c>
    </row>
    <row r="123" s="2" customFormat="1" customHeight="1" spans="1:12">
      <c r="A123" s="33">
        <f t="shared" si="8"/>
        <v>116</v>
      </c>
      <c r="B123" s="23" t="s">
        <v>150</v>
      </c>
      <c r="C123" s="34" t="s">
        <v>151</v>
      </c>
      <c r="D123" s="23" t="s">
        <v>15</v>
      </c>
      <c r="E123" s="23" t="s">
        <v>548</v>
      </c>
      <c r="F123" s="34" t="s">
        <v>549</v>
      </c>
      <c r="G123" s="45">
        <v>100</v>
      </c>
      <c r="K123" s="75" t="str">
        <f t="shared" si="6"/>
        <v>152801********852562</v>
      </c>
      <c r="L123" s="75" t="str">
        <f t="shared" si="7"/>
        <v>150****9150</v>
      </c>
    </row>
    <row r="124" s="2" customFormat="1" customHeight="1" spans="1:12">
      <c r="A124" s="33">
        <f t="shared" si="8"/>
        <v>117</v>
      </c>
      <c r="B124" s="24" t="s">
        <v>136</v>
      </c>
      <c r="C124" s="47" t="s">
        <v>137</v>
      </c>
      <c r="D124" s="24" t="s">
        <v>21</v>
      </c>
      <c r="E124" s="24" t="s">
        <v>550</v>
      </c>
      <c r="F124" s="34" t="s">
        <v>551</v>
      </c>
      <c r="G124" s="45">
        <v>100</v>
      </c>
      <c r="K124" s="75" t="str">
        <f t="shared" si="6"/>
        <v>152801********853352</v>
      </c>
      <c r="L124" s="75" t="str">
        <f t="shared" si="7"/>
        <v>185****6587</v>
      </c>
    </row>
    <row r="125" s="2" customFormat="1" customHeight="1" spans="1:12">
      <c r="A125" s="33">
        <f t="shared" si="8"/>
        <v>118</v>
      </c>
      <c r="B125" s="23" t="s">
        <v>552</v>
      </c>
      <c r="C125" s="34" t="s">
        <v>553</v>
      </c>
      <c r="D125" s="23" t="s">
        <v>12</v>
      </c>
      <c r="E125" s="23" t="s">
        <v>554</v>
      </c>
      <c r="F125" s="91" t="s">
        <v>555</v>
      </c>
      <c r="G125" s="45">
        <v>100</v>
      </c>
      <c r="K125" s="75" t="str">
        <f t="shared" si="6"/>
        <v>150802********003942</v>
      </c>
      <c r="L125" s="75" t="str">
        <f t="shared" si="7"/>
        <v>186****1533</v>
      </c>
    </row>
    <row r="126" s="2" customFormat="1" customHeight="1" spans="1:12">
      <c r="A126" s="33">
        <f t="shared" si="8"/>
        <v>119</v>
      </c>
      <c r="B126" s="23" t="s">
        <v>556</v>
      </c>
      <c r="C126" s="206" t="s">
        <v>557</v>
      </c>
      <c r="D126" s="23" t="s">
        <v>12</v>
      </c>
      <c r="E126" s="88" t="s">
        <v>132</v>
      </c>
      <c r="F126" s="91">
        <v>13948393852</v>
      </c>
      <c r="G126" s="41">
        <v>100</v>
      </c>
      <c r="K126" s="75" t="str">
        <f t="shared" si="6"/>
        <v>152822********003842</v>
      </c>
      <c r="L126" s="75" t="str">
        <f t="shared" si="7"/>
        <v>139****3852</v>
      </c>
    </row>
    <row r="127" s="2" customFormat="1" customHeight="1" spans="1:12">
      <c r="A127" s="33">
        <f t="shared" si="8"/>
        <v>120</v>
      </c>
      <c r="B127" s="24" t="s">
        <v>558</v>
      </c>
      <c r="C127" s="47" t="s">
        <v>559</v>
      </c>
      <c r="D127" s="24" t="s">
        <v>37</v>
      </c>
      <c r="E127" s="24" t="s">
        <v>560</v>
      </c>
      <c r="F127" s="34" t="s">
        <v>561</v>
      </c>
      <c r="G127" s="41">
        <v>100</v>
      </c>
      <c r="K127" s="75" t="str">
        <f t="shared" si="6"/>
        <v>152801********062X72</v>
      </c>
      <c r="L127" s="75" t="str">
        <f t="shared" si="7"/>
        <v>139****4080</v>
      </c>
    </row>
    <row r="128" s="62" customFormat="1" customHeight="1" spans="1:12">
      <c r="A128" s="33">
        <f t="shared" si="8"/>
        <v>121</v>
      </c>
      <c r="B128" s="46" t="s">
        <v>562</v>
      </c>
      <c r="C128" s="204" t="s">
        <v>563</v>
      </c>
      <c r="D128" s="46" t="s">
        <v>65</v>
      </c>
      <c r="E128" s="46" t="s">
        <v>564</v>
      </c>
      <c r="F128" s="46">
        <v>13947887439</v>
      </c>
      <c r="G128" s="45">
        <v>100</v>
      </c>
      <c r="K128" s="75" t="str">
        <f t="shared" si="6"/>
        <v>152801********061322</v>
      </c>
      <c r="L128" s="75" t="str">
        <f t="shared" si="7"/>
        <v>139****7439</v>
      </c>
    </row>
    <row r="129" customHeight="1" spans="2:12">
      <c r="B129" s="94" t="s">
        <v>173</v>
      </c>
      <c r="C129" s="38"/>
      <c r="D129" s="4"/>
      <c r="E129" s="45"/>
      <c r="F129" s="4"/>
      <c r="G129" s="41"/>
      <c r="K129" s="75" t="str">
        <f t="shared" si="6"/>
        <v>********</v>
      </c>
      <c r="L129" s="75" t="str">
        <f t="shared" si="7"/>
        <v>****</v>
      </c>
    </row>
    <row r="130" customHeight="1" spans="1:12">
      <c r="A130" s="35">
        <f>ROW($B130)-8</f>
        <v>122</v>
      </c>
      <c r="B130" s="109" t="s">
        <v>176</v>
      </c>
      <c r="C130" s="38" t="s">
        <v>177</v>
      </c>
      <c r="D130" s="4" t="s">
        <v>12</v>
      </c>
      <c r="E130" s="4" t="s">
        <v>173</v>
      </c>
      <c r="F130" s="4">
        <v>13947819370</v>
      </c>
      <c r="G130" s="41">
        <v>100</v>
      </c>
      <c r="K130" s="75" t="str">
        <f t="shared" si="6"/>
        <v>152801********061542</v>
      </c>
      <c r="L130" s="75" t="str">
        <f t="shared" si="7"/>
        <v>139****9370</v>
      </c>
    </row>
    <row r="131" s="63" customFormat="1" customHeight="1" spans="1:12">
      <c r="A131" s="35">
        <f>ROW($B131)-8</f>
        <v>123</v>
      </c>
      <c r="B131" s="4" t="s">
        <v>565</v>
      </c>
      <c r="C131" s="38" t="s">
        <v>566</v>
      </c>
      <c r="D131" s="4" t="s">
        <v>12</v>
      </c>
      <c r="E131" s="4" t="s">
        <v>173</v>
      </c>
      <c r="F131" s="4">
        <v>13754180378</v>
      </c>
      <c r="G131" s="41">
        <v>100</v>
      </c>
      <c r="K131" s="75" t="str">
        <f t="shared" si="6"/>
        <v>152801********031642</v>
      </c>
      <c r="L131" s="75" t="str">
        <f t="shared" si="7"/>
        <v>137****0378</v>
      </c>
    </row>
    <row r="132" s="60" customFormat="1" customHeight="1" spans="1:12">
      <c r="A132" s="33">
        <f>ROW($B132)-8</f>
        <v>124</v>
      </c>
      <c r="B132" s="44" t="s">
        <v>191</v>
      </c>
      <c r="C132" s="90" t="s">
        <v>192</v>
      </c>
      <c r="D132" s="44" t="s">
        <v>21</v>
      </c>
      <c r="E132" s="87" t="s">
        <v>193</v>
      </c>
      <c r="F132" s="91" t="s">
        <v>194</v>
      </c>
      <c r="G132" s="45">
        <v>100</v>
      </c>
      <c r="H132" s="2"/>
      <c r="I132" s="2"/>
      <c r="J132" s="2"/>
      <c r="K132" s="75" t="str">
        <f t="shared" si="6"/>
        <v>152826********043352</v>
      </c>
      <c r="L132" s="75" t="str">
        <f t="shared" si="7"/>
        <v>153****7048</v>
      </c>
    </row>
    <row r="133" s="63" customFormat="1" customHeight="1" spans="2:12">
      <c r="B133" s="94" t="s">
        <v>195</v>
      </c>
      <c r="C133" s="38"/>
      <c r="D133" s="4"/>
      <c r="E133" s="4"/>
      <c r="F133" s="110" t="s">
        <v>196</v>
      </c>
      <c r="G133" s="41"/>
      <c r="K133" s="75" t="str">
        <f t="shared" ref="K133:K196" si="9">REPLACE(C133,7,8,"********")</f>
        <v>********</v>
      </c>
      <c r="L133" s="75" t="str">
        <f t="shared" ref="L133:L196" si="10">REPLACE(F133,4,4,"****")</f>
        <v>第二盒****</v>
      </c>
    </row>
    <row r="134" s="2" customFormat="1" customHeight="1" spans="1:12">
      <c r="A134" s="35">
        <f t="shared" ref="A134:A179" si="11">ROW($B134)-9</f>
        <v>125</v>
      </c>
      <c r="B134" s="102" t="s">
        <v>235</v>
      </c>
      <c r="C134" s="205" t="s">
        <v>567</v>
      </c>
      <c r="D134" s="102" t="s">
        <v>21</v>
      </c>
      <c r="E134" s="102" t="s">
        <v>568</v>
      </c>
      <c r="F134" s="103" t="s">
        <v>569</v>
      </c>
      <c r="G134" s="41">
        <v>100</v>
      </c>
      <c r="K134" s="75" t="str">
        <f t="shared" si="9"/>
        <v>152801********0335</v>
      </c>
      <c r="L134" s="75" t="str">
        <f t="shared" si="10"/>
        <v>150****7010</v>
      </c>
    </row>
    <row r="135" s="2" customFormat="1" customHeight="1" spans="1:12">
      <c r="A135" s="35">
        <f t="shared" si="11"/>
        <v>126</v>
      </c>
      <c r="B135" s="23" t="s">
        <v>200</v>
      </c>
      <c r="C135" s="34" t="s">
        <v>201</v>
      </c>
      <c r="D135" s="23" t="s">
        <v>37</v>
      </c>
      <c r="E135" s="88" t="s">
        <v>570</v>
      </c>
      <c r="F135" s="91" t="s">
        <v>571</v>
      </c>
      <c r="G135" s="45">
        <v>100</v>
      </c>
      <c r="K135" s="75" t="str">
        <f t="shared" si="9"/>
        <v>152801********031372</v>
      </c>
      <c r="L135" s="75" t="str">
        <f t="shared" si="10"/>
        <v>150****7983</v>
      </c>
    </row>
    <row r="136" customHeight="1" spans="1:12">
      <c r="A136" s="35">
        <f t="shared" si="11"/>
        <v>127</v>
      </c>
      <c r="B136" s="104" t="s">
        <v>212</v>
      </c>
      <c r="C136" s="22" t="s">
        <v>213</v>
      </c>
      <c r="D136" s="36" t="s">
        <v>12</v>
      </c>
      <c r="E136" s="36" t="s">
        <v>195</v>
      </c>
      <c r="F136" s="36">
        <v>15147898471</v>
      </c>
      <c r="G136" s="41">
        <v>100</v>
      </c>
      <c r="K136" s="75" t="str">
        <f t="shared" si="9"/>
        <v>152801********032642</v>
      </c>
      <c r="L136" s="75" t="str">
        <f t="shared" si="10"/>
        <v>151****8471</v>
      </c>
    </row>
    <row r="137" s="64" customFormat="1" customHeight="1" spans="1:12">
      <c r="A137" s="35">
        <f t="shared" si="11"/>
        <v>128</v>
      </c>
      <c r="B137" s="111" t="s">
        <v>572</v>
      </c>
      <c r="C137" s="88" t="s">
        <v>573</v>
      </c>
      <c r="D137" s="45" t="s">
        <v>15</v>
      </c>
      <c r="E137" s="45" t="s">
        <v>195</v>
      </c>
      <c r="F137" s="45">
        <v>13947876002</v>
      </c>
      <c r="G137" s="41">
        <v>100</v>
      </c>
      <c r="K137" s="75" t="str">
        <f t="shared" si="9"/>
        <v>152801********032662B1</v>
      </c>
      <c r="L137" s="75" t="str">
        <f t="shared" si="10"/>
        <v>139****6002</v>
      </c>
    </row>
    <row r="138" customHeight="1" spans="1:12">
      <c r="A138" s="35">
        <f t="shared" si="11"/>
        <v>129</v>
      </c>
      <c r="B138" s="104" t="s">
        <v>218</v>
      </c>
      <c r="C138" s="22" t="s">
        <v>219</v>
      </c>
      <c r="D138" s="36" t="s">
        <v>12</v>
      </c>
      <c r="E138" s="36" t="s">
        <v>195</v>
      </c>
      <c r="F138" s="36">
        <v>13848786630</v>
      </c>
      <c r="G138" s="41">
        <v>100</v>
      </c>
      <c r="K138" s="75" t="str">
        <f t="shared" si="9"/>
        <v>152801********032942</v>
      </c>
      <c r="L138" s="75" t="str">
        <f t="shared" si="10"/>
        <v>138****6630</v>
      </c>
    </row>
    <row r="139" customHeight="1" spans="1:12">
      <c r="A139" s="35">
        <f t="shared" si="11"/>
        <v>130</v>
      </c>
      <c r="B139" s="104" t="s">
        <v>574</v>
      </c>
      <c r="C139" s="22" t="s">
        <v>575</v>
      </c>
      <c r="D139" s="36" t="s">
        <v>12</v>
      </c>
      <c r="E139" s="36" t="s">
        <v>195</v>
      </c>
      <c r="F139" s="36">
        <v>15648425444</v>
      </c>
      <c r="G139" s="41">
        <v>100</v>
      </c>
      <c r="K139" s="75" t="str">
        <f t="shared" si="9"/>
        <v>152801********035342</v>
      </c>
      <c r="L139" s="75" t="str">
        <f t="shared" si="10"/>
        <v>156****5444</v>
      </c>
    </row>
    <row r="140" customHeight="1" spans="1:12">
      <c r="A140" s="35">
        <f t="shared" si="11"/>
        <v>131</v>
      </c>
      <c r="B140" s="104" t="s">
        <v>220</v>
      </c>
      <c r="C140" s="22" t="s">
        <v>221</v>
      </c>
      <c r="D140" s="36" t="s">
        <v>15</v>
      </c>
      <c r="E140" s="36" t="s">
        <v>195</v>
      </c>
      <c r="F140" s="36">
        <v>15247352162</v>
      </c>
      <c r="G140" s="41">
        <v>100</v>
      </c>
      <c r="K140" s="75" t="str">
        <f t="shared" si="9"/>
        <v>152801********031062</v>
      </c>
      <c r="L140" s="75" t="str">
        <f t="shared" si="10"/>
        <v>152****2162</v>
      </c>
    </row>
    <row r="141" customHeight="1" spans="1:12">
      <c r="A141" s="35">
        <f t="shared" si="11"/>
        <v>132</v>
      </c>
      <c r="B141" s="104" t="s">
        <v>230</v>
      </c>
      <c r="C141" s="22" t="s">
        <v>231</v>
      </c>
      <c r="D141" s="36" t="s">
        <v>73</v>
      </c>
      <c r="E141" s="36" t="s">
        <v>195</v>
      </c>
      <c r="F141" s="36">
        <v>15847888271</v>
      </c>
      <c r="G141" s="41">
        <v>100</v>
      </c>
      <c r="K141" s="75" t="str">
        <f t="shared" si="9"/>
        <v>152801********032471</v>
      </c>
      <c r="L141" s="75" t="str">
        <f t="shared" si="10"/>
        <v>158****8271</v>
      </c>
    </row>
    <row r="142" customHeight="1" spans="1:12">
      <c r="A142" s="35">
        <f t="shared" si="11"/>
        <v>133</v>
      </c>
      <c r="B142" s="104" t="s">
        <v>232</v>
      </c>
      <c r="C142" s="23" t="s">
        <v>233</v>
      </c>
      <c r="D142" s="36" t="s">
        <v>234</v>
      </c>
      <c r="E142" s="36" t="s">
        <v>195</v>
      </c>
      <c r="F142" s="36">
        <v>13739900808</v>
      </c>
      <c r="G142" s="41">
        <v>100</v>
      </c>
      <c r="K142" s="75" t="str">
        <f t="shared" si="9"/>
        <v>152801********031671</v>
      </c>
      <c r="L142" s="75" t="str">
        <f t="shared" si="10"/>
        <v>137****0808</v>
      </c>
    </row>
    <row r="143" customHeight="1" spans="1:12">
      <c r="A143" s="35">
        <f t="shared" si="11"/>
        <v>134</v>
      </c>
      <c r="B143" s="104" t="s">
        <v>576</v>
      </c>
      <c r="C143" s="22" t="s">
        <v>577</v>
      </c>
      <c r="D143" s="36" t="s">
        <v>578</v>
      </c>
      <c r="E143" s="36" t="s">
        <v>195</v>
      </c>
      <c r="F143" s="36">
        <v>15044889596</v>
      </c>
      <c r="G143" s="41">
        <v>100</v>
      </c>
      <c r="K143" s="75" t="str">
        <f t="shared" si="9"/>
        <v>152801********034172</v>
      </c>
      <c r="L143" s="75" t="str">
        <f t="shared" si="10"/>
        <v>150****9596</v>
      </c>
    </row>
    <row r="144" customHeight="1" spans="1:12">
      <c r="A144" s="35">
        <f t="shared" si="11"/>
        <v>135</v>
      </c>
      <c r="B144" s="104" t="s">
        <v>239</v>
      </c>
      <c r="C144" s="22" t="s">
        <v>240</v>
      </c>
      <c r="D144" s="36" t="s">
        <v>162</v>
      </c>
      <c r="E144" s="36" t="s">
        <v>195</v>
      </c>
      <c r="F144" s="36">
        <v>13614789891</v>
      </c>
      <c r="G144" s="41">
        <v>100</v>
      </c>
      <c r="K144" s="75" t="str">
        <f t="shared" si="9"/>
        <v>152801********032471</v>
      </c>
      <c r="L144" s="75" t="str">
        <f t="shared" si="10"/>
        <v>136****9891</v>
      </c>
    </row>
    <row r="145" customHeight="1" spans="1:12">
      <c r="A145" s="35">
        <f t="shared" si="11"/>
        <v>136</v>
      </c>
      <c r="B145" s="104" t="s">
        <v>245</v>
      </c>
      <c r="C145" s="82" t="s">
        <v>246</v>
      </c>
      <c r="D145" s="36" t="s">
        <v>18</v>
      </c>
      <c r="E145" s="36" t="s">
        <v>195</v>
      </c>
      <c r="F145" s="36">
        <v>18704974007</v>
      </c>
      <c r="G145" s="41">
        <v>100</v>
      </c>
      <c r="K145" s="75" t="str">
        <f t="shared" si="9"/>
        <v>152801********034911</v>
      </c>
      <c r="L145" s="75" t="str">
        <f t="shared" si="10"/>
        <v>187****4007</v>
      </c>
    </row>
    <row r="146" customHeight="1" spans="1:12">
      <c r="A146" s="35">
        <f t="shared" si="11"/>
        <v>137</v>
      </c>
      <c r="B146" s="104" t="s">
        <v>251</v>
      </c>
      <c r="C146" s="22" t="s">
        <v>252</v>
      </c>
      <c r="D146" s="36" t="s">
        <v>12</v>
      </c>
      <c r="E146" s="36" t="s">
        <v>195</v>
      </c>
      <c r="F146" s="36">
        <v>13514786618</v>
      </c>
      <c r="G146" s="41">
        <v>100</v>
      </c>
      <c r="K146" s="75" t="str">
        <f t="shared" si="9"/>
        <v>152801********122441</v>
      </c>
      <c r="L146" s="75" t="str">
        <f t="shared" si="10"/>
        <v>135****6618</v>
      </c>
    </row>
    <row r="147" customHeight="1" spans="1:12">
      <c r="A147" s="35">
        <f t="shared" si="11"/>
        <v>138</v>
      </c>
      <c r="B147" s="104" t="s">
        <v>253</v>
      </c>
      <c r="C147" s="22" t="s">
        <v>254</v>
      </c>
      <c r="D147" s="36" t="s">
        <v>15</v>
      </c>
      <c r="E147" s="36" t="s">
        <v>195</v>
      </c>
      <c r="F147" s="36">
        <v>18547867762</v>
      </c>
      <c r="G147" s="41">
        <v>100</v>
      </c>
      <c r="K147" s="75" t="str">
        <f t="shared" si="9"/>
        <v>152801********031462</v>
      </c>
      <c r="L147" s="75" t="str">
        <f t="shared" si="10"/>
        <v>185****7762</v>
      </c>
    </row>
    <row r="148" customHeight="1" spans="1:12">
      <c r="A148" s="35">
        <f t="shared" si="11"/>
        <v>139</v>
      </c>
      <c r="B148" s="104" t="s">
        <v>255</v>
      </c>
      <c r="C148" s="22" t="s">
        <v>256</v>
      </c>
      <c r="D148" s="36" t="s">
        <v>12</v>
      </c>
      <c r="E148" s="36" t="s">
        <v>195</v>
      </c>
      <c r="F148" s="36">
        <v>13848785477</v>
      </c>
      <c r="G148" s="41">
        <v>100</v>
      </c>
      <c r="K148" s="75" t="str">
        <f t="shared" si="9"/>
        <v>152801********061041</v>
      </c>
      <c r="L148" s="75" t="str">
        <f t="shared" si="10"/>
        <v>138****5477</v>
      </c>
    </row>
    <row r="149" customHeight="1" spans="1:12">
      <c r="A149" s="35">
        <f t="shared" si="11"/>
        <v>140</v>
      </c>
      <c r="B149" s="104" t="s">
        <v>257</v>
      </c>
      <c r="C149" s="22" t="s">
        <v>258</v>
      </c>
      <c r="D149" s="36" t="s">
        <v>15</v>
      </c>
      <c r="E149" s="36" t="s">
        <v>195</v>
      </c>
      <c r="F149" s="36">
        <v>15048807912</v>
      </c>
      <c r="G149" s="41">
        <v>100</v>
      </c>
      <c r="K149" s="75" t="str">
        <f t="shared" si="9"/>
        <v>152801********832562</v>
      </c>
      <c r="L149" s="75" t="str">
        <f t="shared" si="10"/>
        <v>150****7912</v>
      </c>
    </row>
    <row r="150" s="56" customFormat="1" customHeight="1" spans="1:12">
      <c r="A150" s="35">
        <f t="shared" si="11"/>
        <v>141</v>
      </c>
      <c r="B150" s="104" t="s">
        <v>267</v>
      </c>
      <c r="C150" s="22" t="s">
        <v>268</v>
      </c>
      <c r="D150" s="36" t="s">
        <v>73</v>
      </c>
      <c r="E150" s="36" t="s">
        <v>195</v>
      </c>
      <c r="F150" s="112">
        <v>13804786609</v>
      </c>
      <c r="G150" s="41">
        <v>100</v>
      </c>
      <c r="K150" s="75" t="str">
        <f t="shared" si="9"/>
        <v>152801********854X71</v>
      </c>
      <c r="L150" s="75" t="str">
        <f t="shared" si="10"/>
        <v>138****6609</v>
      </c>
    </row>
    <row r="151" customHeight="1" spans="1:12">
      <c r="A151" s="35">
        <f t="shared" si="11"/>
        <v>142</v>
      </c>
      <c r="B151" s="104" t="s">
        <v>269</v>
      </c>
      <c r="C151" s="22" t="s">
        <v>270</v>
      </c>
      <c r="D151" s="36" t="s">
        <v>15</v>
      </c>
      <c r="E151" s="36" t="s">
        <v>195</v>
      </c>
      <c r="F151" s="36">
        <v>15334998333</v>
      </c>
      <c r="G151" s="41">
        <v>100</v>
      </c>
      <c r="K151" s="75" t="str">
        <f t="shared" si="9"/>
        <v>152801********001062</v>
      </c>
      <c r="L151" s="75" t="str">
        <f t="shared" si="10"/>
        <v>153****8333</v>
      </c>
    </row>
    <row r="152" customHeight="1" spans="1:12">
      <c r="A152" s="35">
        <f t="shared" si="11"/>
        <v>143</v>
      </c>
      <c r="B152" s="104" t="s">
        <v>237</v>
      </c>
      <c r="C152" s="207" t="s">
        <v>238</v>
      </c>
      <c r="D152" s="4" t="s">
        <v>12</v>
      </c>
      <c r="E152" s="4" t="s">
        <v>195</v>
      </c>
      <c r="F152" s="4">
        <v>15147854108</v>
      </c>
      <c r="G152" s="41">
        <v>100</v>
      </c>
      <c r="K152" s="75" t="str">
        <f t="shared" si="9"/>
        <v>152801********301342</v>
      </c>
      <c r="L152" s="75" t="str">
        <f t="shared" si="10"/>
        <v>151****4108</v>
      </c>
    </row>
    <row r="153" customHeight="1" spans="1:12">
      <c r="A153" s="35">
        <f t="shared" si="11"/>
        <v>144</v>
      </c>
      <c r="B153" s="104" t="s">
        <v>275</v>
      </c>
      <c r="C153" s="22" t="s">
        <v>276</v>
      </c>
      <c r="D153" s="36" t="s">
        <v>21</v>
      </c>
      <c r="E153" s="36" t="s">
        <v>195</v>
      </c>
      <c r="F153" s="36">
        <v>13019588508</v>
      </c>
      <c r="G153" s="41">
        <v>100</v>
      </c>
      <c r="K153" s="75" t="str">
        <f t="shared" si="9"/>
        <v>152801********002052</v>
      </c>
      <c r="L153" s="75" t="str">
        <f t="shared" si="10"/>
        <v>130****8508</v>
      </c>
    </row>
    <row r="154" customHeight="1" spans="1:12">
      <c r="A154" s="35">
        <f t="shared" si="11"/>
        <v>145</v>
      </c>
      <c r="B154" s="104" t="s">
        <v>579</v>
      </c>
      <c r="C154" s="38" t="s">
        <v>580</v>
      </c>
      <c r="D154" s="4" t="s">
        <v>65</v>
      </c>
      <c r="E154" s="4" t="s">
        <v>195</v>
      </c>
      <c r="F154" s="4">
        <v>13088478065</v>
      </c>
      <c r="G154" s="41">
        <v>100</v>
      </c>
      <c r="K154" s="75" t="str">
        <f t="shared" si="9"/>
        <v>152801********004422</v>
      </c>
      <c r="L154" s="75" t="str">
        <f t="shared" si="10"/>
        <v>130****8065</v>
      </c>
    </row>
    <row r="155" customHeight="1" spans="1:12">
      <c r="A155" s="35">
        <f t="shared" si="11"/>
        <v>146</v>
      </c>
      <c r="B155" s="104" t="s">
        <v>581</v>
      </c>
      <c r="C155" s="38" t="s">
        <v>582</v>
      </c>
      <c r="D155" s="4" t="s">
        <v>12</v>
      </c>
      <c r="E155" s="4" t="s">
        <v>195</v>
      </c>
      <c r="F155" s="4">
        <v>18847828268</v>
      </c>
      <c r="G155" s="41">
        <v>100</v>
      </c>
      <c r="K155" s="75" t="str">
        <f t="shared" si="9"/>
        <v>152823********372342</v>
      </c>
      <c r="L155" s="75" t="str">
        <f t="shared" si="10"/>
        <v>188****8268</v>
      </c>
    </row>
    <row r="156" s="57" customFormat="1" customHeight="1" spans="1:12">
      <c r="A156" s="35">
        <f t="shared" si="11"/>
        <v>147</v>
      </c>
      <c r="B156" s="104" t="s">
        <v>583</v>
      </c>
      <c r="C156" s="38" t="s">
        <v>584</v>
      </c>
      <c r="D156" s="4" t="s">
        <v>18</v>
      </c>
      <c r="E156" s="4" t="s">
        <v>195</v>
      </c>
      <c r="F156" s="5" t="s">
        <v>585</v>
      </c>
      <c r="G156" s="41">
        <v>100</v>
      </c>
      <c r="H156" s="85">
        <v>20170109</v>
      </c>
      <c r="I156" s="85" t="s">
        <v>106</v>
      </c>
      <c r="J156" s="106">
        <v>19.1</v>
      </c>
      <c r="K156" s="75" t="str">
        <f t="shared" si="9"/>
        <v>152801********061611</v>
      </c>
      <c r="L156" s="75" t="str">
        <f t="shared" si="10"/>
        <v>135****3308</v>
      </c>
    </row>
    <row r="157" s="57" customFormat="1" customHeight="1" spans="1:12">
      <c r="A157" s="35">
        <f t="shared" si="11"/>
        <v>148</v>
      </c>
      <c r="B157" s="104" t="s">
        <v>280</v>
      </c>
      <c r="C157" s="38" t="s">
        <v>281</v>
      </c>
      <c r="D157" s="4" t="s">
        <v>65</v>
      </c>
      <c r="E157" s="4" t="s">
        <v>195</v>
      </c>
      <c r="F157" s="5" t="s">
        <v>282</v>
      </c>
      <c r="G157" s="41">
        <v>100</v>
      </c>
      <c r="H157" s="85">
        <v>20090825</v>
      </c>
      <c r="I157" s="85" t="s">
        <v>121</v>
      </c>
      <c r="J157" s="106">
        <v>19.1</v>
      </c>
      <c r="K157" s="75" t="str">
        <f t="shared" si="9"/>
        <v>152801********872721</v>
      </c>
      <c r="L157" s="75" t="str">
        <f t="shared" si="10"/>
        <v>139****0531</v>
      </c>
    </row>
    <row r="158" s="57" customFormat="1" customHeight="1" spans="1:12">
      <c r="A158" s="35">
        <f t="shared" si="11"/>
        <v>149</v>
      </c>
      <c r="B158" s="104" t="s">
        <v>586</v>
      </c>
      <c r="C158" s="38" t="s">
        <v>587</v>
      </c>
      <c r="D158" s="4" t="s">
        <v>15</v>
      </c>
      <c r="E158" s="4" t="s">
        <v>195</v>
      </c>
      <c r="F158" s="5" t="s">
        <v>588</v>
      </c>
      <c r="G158" s="41">
        <v>100</v>
      </c>
      <c r="H158" s="85">
        <v>20101210</v>
      </c>
      <c r="I158" s="85" t="s">
        <v>106</v>
      </c>
      <c r="J158" s="106">
        <v>19.1</v>
      </c>
      <c r="K158" s="75" t="str">
        <f t="shared" si="9"/>
        <v>152801********031162</v>
      </c>
      <c r="L158" s="75" t="str">
        <f t="shared" si="10"/>
        <v>221****</v>
      </c>
    </row>
    <row r="159" s="65" customFormat="1" customHeight="1" spans="1:12">
      <c r="A159" s="35">
        <f t="shared" si="11"/>
        <v>150</v>
      </c>
      <c r="B159" s="99" t="s">
        <v>263</v>
      </c>
      <c r="C159" s="100" t="s">
        <v>589</v>
      </c>
      <c r="D159" s="99" t="s">
        <v>21</v>
      </c>
      <c r="E159" s="111" t="s">
        <v>195</v>
      </c>
      <c r="F159" s="111">
        <v>15647815417</v>
      </c>
      <c r="G159" s="41">
        <v>100</v>
      </c>
      <c r="K159" s="75" t="str">
        <f t="shared" si="9"/>
        <v>152801********033452</v>
      </c>
      <c r="L159" s="75" t="str">
        <f t="shared" si="10"/>
        <v>156****5417</v>
      </c>
    </row>
    <row r="160" s="61" customFormat="1" customHeight="1" spans="1:12">
      <c r="A160" s="35">
        <f t="shared" si="11"/>
        <v>151</v>
      </c>
      <c r="B160" s="24" t="s">
        <v>590</v>
      </c>
      <c r="C160" s="25" t="s">
        <v>591</v>
      </c>
      <c r="D160" s="24" t="s">
        <v>15</v>
      </c>
      <c r="E160" s="24" t="s">
        <v>195</v>
      </c>
      <c r="F160" s="25" t="s">
        <v>592</v>
      </c>
      <c r="G160" s="45">
        <v>100</v>
      </c>
      <c r="K160" s="75" t="str">
        <f t="shared" si="9"/>
        <v>152801********812X62</v>
      </c>
      <c r="L160" s="75" t="str">
        <f t="shared" si="10"/>
        <v>130****7652</v>
      </c>
    </row>
    <row r="161" s="61" customFormat="1" customHeight="1" spans="1:12">
      <c r="A161" s="35">
        <f t="shared" si="11"/>
        <v>152</v>
      </c>
      <c r="B161" s="24" t="s">
        <v>293</v>
      </c>
      <c r="C161" s="25" t="s">
        <v>294</v>
      </c>
      <c r="D161" s="24" t="s">
        <v>15</v>
      </c>
      <c r="E161" s="24" t="s">
        <v>195</v>
      </c>
      <c r="F161" s="25" t="s">
        <v>295</v>
      </c>
      <c r="G161" s="45">
        <v>100</v>
      </c>
      <c r="K161" s="75" t="str">
        <f t="shared" si="9"/>
        <v>152801********811962</v>
      </c>
      <c r="L161" s="75" t="str">
        <f t="shared" si="10"/>
        <v>151****7031</v>
      </c>
    </row>
    <row r="162" s="60" customFormat="1" ht="21" customHeight="1" spans="1:12">
      <c r="A162" s="35">
        <f t="shared" si="11"/>
        <v>153</v>
      </c>
      <c r="B162" s="38" t="s">
        <v>593</v>
      </c>
      <c r="C162" s="86" t="s">
        <v>594</v>
      </c>
      <c r="D162" s="23" t="s">
        <v>37</v>
      </c>
      <c r="E162" s="87" t="s">
        <v>195</v>
      </c>
      <c r="F162" s="87" t="s">
        <v>595</v>
      </c>
      <c r="G162" s="45">
        <v>100</v>
      </c>
      <c r="H162" s="2"/>
      <c r="I162" s="2"/>
      <c r="J162" s="2"/>
      <c r="K162" s="75" t="str">
        <f t="shared" si="9"/>
        <v>152801********121X72</v>
      </c>
      <c r="L162" s="75" t="str">
        <f t="shared" si="10"/>
        <v>156****8699</v>
      </c>
    </row>
    <row r="163" s="60" customFormat="1" ht="21" customHeight="1" spans="1:12">
      <c r="A163" s="35">
        <f t="shared" si="11"/>
        <v>154</v>
      </c>
      <c r="B163" s="38" t="s">
        <v>596</v>
      </c>
      <c r="C163" s="86" t="s">
        <v>597</v>
      </c>
      <c r="D163" s="23" t="s">
        <v>12</v>
      </c>
      <c r="E163" s="87" t="s">
        <v>598</v>
      </c>
      <c r="F163" s="87" t="s">
        <v>599</v>
      </c>
      <c r="G163" s="45">
        <v>100</v>
      </c>
      <c r="H163" s="2"/>
      <c r="I163" s="2"/>
      <c r="J163" s="2"/>
      <c r="K163" s="75" t="str">
        <f t="shared" si="9"/>
        <v>152823********051242</v>
      </c>
      <c r="L163" s="75" t="str">
        <f t="shared" si="10"/>
        <v>130****8387</v>
      </c>
    </row>
    <row r="164" s="61" customFormat="1" customHeight="1" spans="1:12">
      <c r="A164" s="35">
        <f t="shared" si="11"/>
        <v>155</v>
      </c>
      <c r="B164" s="24" t="s">
        <v>206</v>
      </c>
      <c r="C164" s="25" t="s">
        <v>207</v>
      </c>
      <c r="D164" s="24" t="s">
        <v>65</v>
      </c>
      <c r="E164" s="24" t="s">
        <v>208</v>
      </c>
      <c r="F164" s="25" t="s">
        <v>209</v>
      </c>
      <c r="G164" s="45">
        <v>100</v>
      </c>
      <c r="K164" s="75" t="str">
        <f t="shared" si="9"/>
        <v>152801********033522</v>
      </c>
      <c r="L164" s="75" t="str">
        <f t="shared" si="10"/>
        <v>137****3926</v>
      </c>
    </row>
    <row r="165" s="61" customFormat="1" customHeight="1" spans="1:12">
      <c r="A165" s="35">
        <f t="shared" si="11"/>
        <v>156</v>
      </c>
      <c r="B165" s="24" t="s">
        <v>600</v>
      </c>
      <c r="C165" s="25" t="s">
        <v>601</v>
      </c>
      <c r="D165" s="24" t="s">
        <v>21</v>
      </c>
      <c r="E165" s="24" t="s">
        <v>602</v>
      </c>
      <c r="F165" s="25" t="s">
        <v>603</v>
      </c>
      <c r="G165" s="45">
        <v>100</v>
      </c>
      <c r="K165" s="75" t="str">
        <f t="shared" si="9"/>
        <v>152801********031X52</v>
      </c>
      <c r="L165" s="75" t="str">
        <f t="shared" si="10"/>
        <v>130****2621</v>
      </c>
    </row>
    <row r="166" s="61" customFormat="1" customHeight="1" spans="1:12">
      <c r="A166" s="35">
        <f t="shared" si="11"/>
        <v>157</v>
      </c>
      <c r="B166" s="24" t="s">
        <v>604</v>
      </c>
      <c r="C166" s="25" t="s">
        <v>605</v>
      </c>
      <c r="D166" s="88" t="s">
        <v>12</v>
      </c>
      <c r="E166" s="24" t="s">
        <v>606</v>
      </c>
      <c r="F166" s="25" t="s">
        <v>607</v>
      </c>
      <c r="G166" s="45">
        <v>100</v>
      </c>
      <c r="K166" s="75" t="str">
        <f t="shared" si="9"/>
        <v>152801********091242</v>
      </c>
      <c r="L166" s="75" t="str">
        <f t="shared" si="10"/>
        <v>150****2200</v>
      </c>
    </row>
    <row r="167" s="61" customFormat="1" customHeight="1" spans="1:12">
      <c r="A167" s="35">
        <f t="shared" si="11"/>
        <v>158</v>
      </c>
      <c r="B167" s="24" t="s">
        <v>608</v>
      </c>
      <c r="C167" s="25" t="s">
        <v>609</v>
      </c>
      <c r="D167" s="88" t="s">
        <v>65</v>
      </c>
      <c r="E167" s="24" t="s">
        <v>610</v>
      </c>
      <c r="F167" s="25" t="s">
        <v>611</v>
      </c>
      <c r="G167" s="45">
        <v>100</v>
      </c>
      <c r="K167" s="75" t="str">
        <f t="shared" si="9"/>
        <v>152801********031922</v>
      </c>
      <c r="L167" s="75" t="str">
        <f t="shared" si="10"/>
        <v>133****8886</v>
      </c>
    </row>
    <row r="168" s="61" customFormat="1" customHeight="1" spans="1:12">
      <c r="A168" s="35">
        <f t="shared" si="11"/>
        <v>159</v>
      </c>
      <c r="B168" s="24" t="s">
        <v>612</v>
      </c>
      <c r="C168" s="25" t="s">
        <v>613</v>
      </c>
      <c r="D168" s="88" t="s">
        <v>65</v>
      </c>
      <c r="E168" s="24" t="s">
        <v>614</v>
      </c>
      <c r="F168" s="25" t="s">
        <v>615</v>
      </c>
      <c r="G168" s="45">
        <v>100</v>
      </c>
      <c r="K168" s="75" t="str">
        <f t="shared" si="9"/>
        <v>152801********031022</v>
      </c>
      <c r="L168" s="75" t="str">
        <f t="shared" si="10"/>
        <v>189****0016</v>
      </c>
    </row>
    <row r="169" s="61" customFormat="1" customHeight="1" spans="1:12">
      <c r="A169" s="35">
        <f t="shared" si="11"/>
        <v>160</v>
      </c>
      <c r="B169" s="23" t="s">
        <v>616</v>
      </c>
      <c r="C169" s="93" t="s">
        <v>617</v>
      </c>
      <c r="D169" s="113" t="s">
        <v>12</v>
      </c>
      <c r="E169" s="24" t="s">
        <v>618</v>
      </c>
      <c r="F169" s="25" t="s">
        <v>619</v>
      </c>
      <c r="G169" s="45">
        <v>100</v>
      </c>
      <c r="K169" s="75" t="str">
        <f t="shared" si="9"/>
        <v>152801********031742</v>
      </c>
      <c r="L169" s="75" t="str">
        <f t="shared" si="10"/>
        <v>182****8034</v>
      </c>
    </row>
    <row r="170" s="60" customFormat="1" customHeight="1" spans="1:12">
      <c r="A170" s="33">
        <f t="shared" si="11"/>
        <v>161</v>
      </c>
      <c r="B170" s="24" t="s">
        <v>297</v>
      </c>
      <c r="C170" s="90" t="s">
        <v>298</v>
      </c>
      <c r="D170" s="24" t="s">
        <v>12</v>
      </c>
      <c r="E170" s="24" t="s">
        <v>620</v>
      </c>
      <c r="F170" s="91" t="s">
        <v>300</v>
      </c>
      <c r="G170" s="45">
        <v>100</v>
      </c>
      <c r="H170" s="2"/>
      <c r="I170" s="2"/>
      <c r="J170" s="2"/>
      <c r="K170" s="75" t="str">
        <f t="shared" si="9"/>
        <v>152801********039442</v>
      </c>
      <c r="L170" s="75" t="str">
        <f t="shared" si="10"/>
        <v>150****8058</v>
      </c>
    </row>
    <row r="171" s="66" customFormat="1" customHeight="1" spans="1:12">
      <c r="A171" s="92">
        <f t="shared" si="11"/>
        <v>162</v>
      </c>
      <c r="B171" s="101" t="s">
        <v>210</v>
      </c>
      <c r="C171" s="101" t="s">
        <v>211</v>
      </c>
      <c r="D171" s="101" t="s">
        <v>15</v>
      </c>
      <c r="E171" s="101" t="s">
        <v>621</v>
      </c>
      <c r="F171" s="101" t="s">
        <v>622</v>
      </c>
      <c r="G171" s="111">
        <v>100</v>
      </c>
      <c r="K171" s="75" t="str">
        <f t="shared" si="9"/>
        <v>152801********032162</v>
      </c>
      <c r="L171" s="75" t="str">
        <f t="shared" si="10"/>
        <v>155****1712</v>
      </c>
    </row>
    <row r="172" s="2" customFormat="1" customHeight="1" spans="1:12">
      <c r="A172" s="92">
        <f t="shared" si="11"/>
        <v>163</v>
      </c>
      <c r="B172" s="23" t="s">
        <v>623</v>
      </c>
      <c r="C172" s="34" t="s">
        <v>624</v>
      </c>
      <c r="D172" s="23" t="s">
        <v>21</v>
      </c>
      <c r="E172" s="23" t="s">
        <v>625</v>
      </c>
      <c r="F172" s="86" t="s">
        <v>626</v>
      </c>
      <c r="G172" s="45">
        <v>100</v>
      </c>
      <c r="K172" s="75" t="str">
        <f t="shared" si="9"/>
        <v>150802********033952</v>
      </c>
      <c r="L172" s="75" t="str">
        <f t="shared" si="10"/>
        <v>131****8976</v>
      </c>
    </row>
    <row r="173" s="60" customFormat="1" customHeight="1" spans="1:12">
      <c r="A173" s="33">
        <f t="shared" si="11"/>
        <v>164</v>
      </c>
      <c r="B173" s="46" t="s">
        <v>627</v>
      </c>
      <c r="C173" s="46" t="s">
        <v>628</v>
      </c>
      <c r="D173" s="46" t="s">
        <v>18</v>
      </c>
      <c r="E173" s="46" t="s">
        <v>195</v>
      </c>
      <c r="F173" s="46">
        <v>13514786487</v>
      </c>
      <c r="G173" s="45">
        <v>100</v>
      </c>
      <c r="H173" s="2"/>
      <c r="I173" s="2"/>
      <c r="J173" s="2"/>
      <c r="K173" s="75" t="str">
        <f t="shared" si="9"/>
        <v>152801********092X12</v>
      </c>
      <c r="L173" s="75" t="str">
        <f t="shared" si="10"/>
        <v>135****6487</v>
      </c>
    </row>
    <row r="174" s="2" customFormat="1" customHeight="1" spans="1:12">
      <c r="A174" s="33">
        <f t="shared" si="11"/>
        <v>165</v>
      </c>
      <c r="B174" s="23" t="s">
        <v>629</v>
      </c>
      <c r="C174" s="34" t="s">
        <v>630</v>
      </c>
      <c r="D174" s="23" t="s">
        <v>21</v>
      </c>
      <c r="E174" s="23" t="s">
        <v>620</v>
      </c>
      <c r="F174" s="34" t="s">
        <v>631</v>
      </c>
      <c r="G174" s="45">
        <v>100</v>
      </c>
      <c r="K174" s="75" t="str">
        <f t="shared" si="9"/>
        <v>152801********184452</v>
      </c>
      <c r="L174" s="75" t="str">
        <f t="shared" si="10"/>
        <v>139****5273</v>
      </c>
    </row>
    <row r="175" s="2" customFormat="1" customHeight="1" spans="1:12">
      <c r="A175" s="33">
        <f t="shared" si="11"/>
        <v>166</v>
      </c>
      <c r="B175" s="23" t="s">
        <v>632</v>
      </c>
      <c r="C175" s="34" t="s">
        <v>633</v>
      </c>
      <c r="D175" s="23" t="s">
        <v>37</v>
      </c>
      <c r="E175" s="23" t="s">
        <v>634</v>
      </c>
      <c r="F175" s="34" t="s">
        <v>635</v>
      </c>
      <c r="G175" s="45">
        <v>100</v>
      </c>
      <c r="K175" s="75" t="str">
        <f t="shared" si="9"/>
        <v>152801********091472</v>
      </c>
      <c r="L175" s="75" t="str">
        <f t="shared" si="10"/>
        <v>137****3391</v>
      </c>
    </row>
    <row r="176" s="2" customFormat="1" customHeight="1" spans="1:12">
      <c r="A176" s="33">
        <f t="shared" si="11"/>
        <v>167</v>
      </c>
      <c r="B176" s="23" t="s">
        <v>636</v>
      </c>
      <c r="C176" s="206" t="s">
        <v>637</v>
      </c>
      <c r="D176" s="23" t="s">
        <v>12</v>
      </c>
      <c r="E176" s="23" t="s">
        <v>638</v>
      </c>
      <c r="F176" s="47" t="s">
        <v>639</v>
      </c>
      <c r="G176" s="41">
        <v>100</v>
      </c>
      <c r="K176" s="75" t="str">
        <f t="shared" si="9"/>
        <v>152801********091142</v>
      </c>
      <c r="L176" s="75" t="str">
        <f t="shared" si="10"/>
        <v>187****8274</v>
      </c>
    </row>
    <row r="177" s="1" customFormat="1" customHeight="1" spans="1:12">
      <c r="A177" s="33">
        <f t="shared" si="11"/>
        <v>168</v>
      </c>
      <c r="B177" s="10" t="s">
        <v>640</v>
      </c>
      <c r="C177" s="208" t="s">
        <v>641</v>
      </c>
      <c r="D177" s="10" t="s">
        <v>18</v>
      </c>
      <c r="E177" s="10" t="s">
        <v>195</v>
      </c>
      <c r="F177" s="11" t="s">
        <v>642</v>
      </c>
      <c r="G177" s="114">
        <v>200</v>
      </c>
      <c r="K177" s="75" t="str">
        <f t="shared" si="9"/>
        <v>152801********0316</v>
      </c>
      <c r="L177" s="75" t="str">
        <f t="shared" si="10"/>
        <v>158****7888</v>
      </c>
    </row>
    <row r="178" s="1" customFormat="1" customHeight="1" spans="1:12">
      <c r="A178" s="33">
        <f t="shared" si="11"/>
        <v>169</v>
      </c>
      <c r="B178" s="10" t="s">
        <v>643</v>
      </c>
      <c r="C178" s="208" t="s">
        <v>644</v>
      </c>
      <c r="D178" s="10" t="s">
        <v>12</v>
      </c>
      <c r="E178" s="10" t="s">
        <v>195</v>
      </c>
      <c r="F178" s="11" t="s">
        <v>645</v>
      </c>
      <c r="G178" s="114">
        <v>200</v>
      </c>
      <c r="K178" s="75" t="str">
        <f t="shared" si="9"/>
        <v>152801********0342</v>
      </c>
      <c r="L178" s="75" t="str">
        <f t="shared" si="10"/>
        <v>150****9986</v>
      </c>
    </row>
    <row r="179" s="1" customFormat="1" customHeight="1" spans="1:12">
      <c r="A179" s="33">
        <f t="shared" si="11"/>
        <v>170</v>
      </c>
      <c r="B179" s="10" t="s">
        <v>224</v>
      </c>
      <c r="C179" s="11" t="s">
        <v>646</v>
      </c>
      <c r="D179" s="10" t="s">
        <v>12</v>
      </c>
      <c r="E179" s="10" t="s">
        <v>195</v>
      </c>
      <c r="F179" s="11" t="s">
        <v>647</v>
      </c>
      <c r="G179" s="114">
        <v>200</v>
      </c>
      <c r="K179" s="75" t="str">
        <f t="shared" si="9"/>
        <v>152801********0319</v>
      </c>
      <c r="L179" s="75" t="str">
        <f t="shared" si="10"/>
        <v>132****6911</v>
      </c>
    </row>
    <row r="180" s="65" customFormat="1" customHeight="1" spans="2:12">
      <c r="B180" s="94" t="s">
        <v>305</v>
      </c>
      <c r="C180" s="115"/>
      <c r="D180" s="116"/>
      <c r="E180" s="117"/>
      <c r="F180" s="117"/>
      <c r="G180" s="41"/>
      <c r="K180" s="75" t="str">
        <f t="shared" si="9"/>
        <v>********</v>
      </c>
      <c r="L180" s="75" t="str">
        <f t="shared" si="10"/>
        <v>****</v>
      </c>
    </row>
    <row r="181" s="2" customFormat="1" customHeight="1" spans="1:12">
      <c r="A181" s="35">
        <f t="shared" ref="A181:A207" si="12">ROW($B181)-10</f>
        <v>171</v>
      </c>
      <c r="B181" s="46" t="s">
        <v>648</v>
      </c>
      <c r="C181" s="46" t="s">
        <v>649</v>
      </c>
      <c r="D181" s="46" t="s">
        <v>15</v>
      </c>
      <c r="E181" s="46" t="s">
        <v>650</v>
      </c>
      <c r="F181" s="46" t="s">
        <v>651</v>
      </c>
      <c r="G181" s="45">
        <v>100</v>
      </c>
      <c r="K181" s="75" t="str">
        <f t="shared" si="9"/>
        <v>152801********062X62</v>
      </c>
      <c r="L181" s="75" t="str">
        <f t="shared" si="10"/>
        <v>150****0227</v>
      </c>
    </row>
    <row r="182" s="15" customFormat="1" customHeight="1" spans="1:12">
      <c r="A182" s="35">
        <f t="shared" si="12"/>
        <v>172</v>
      </c>
      <c r="B182" s="4" t="s">
        <v>652</v>
      </c>
      <c r="C182" s="203" t="s">
        <v>653</v>
      </c>
      <c r="D182" s="4" t="s">
        <v>234</v>
      </c>
      <c r="E182" s="4" t="s">
        <v>305</v>
      </c>
      <c r="F182" s="4">
        <v>15044875856</v>
      </c>
      <c r="G182" s="41">
        <v>100</v>
      </c>
      <c r="K182" s="75" t="str">
        <f t="shared" si="9"/>
        <v>152801********791271</v>
      </c>
      <c r="L182" s="75" t="str">
        <f t="shared" si="10"/>
        <v>150****5856</v>
      </c>
    </row>
    <row r="183" customHeight="1" spans="1:12">
      <c r="A183" s="35">
        <f t="shared" si="12"/>
        <v>173</v>
      </c>
      <c r="B183" s="36" t="s">
        <v>654</v>
      </c>
      <c r="C183" s="82" t="s">
        <v>655</v>
      </c>
      <c r="D183" s="36" t="s">
        <v>234</v>
      </c>
      <c r="E183" s="4" t="s">
        <v>305</v>
      </c>
      <c r="F183" s="36">
        <v>15304785921</v>
      </c>
      <c r="G183" s="41">
        <v>100</v>
      </c>
      <c r="K183" s="75" t="str">
        <f t="shared" si="9"/>
        <v>152801********036672</v>
      </c>
      <c r="L183" s="75" t="str">
        <f t="shared" si="10"/>
        <v>153****5921</v>
      </c>
    </row>
    <row r="184" s="63" customFormat="1" customHeight="1" spans="1:12">
      <c r="A184" s="35">
        <f t="shared" si="12"/>
        <v>174</v>
      </c>
      <c r="B184" s="4" t="s">
        <v>307</v>
      </c>
      <c r="C184" s="38" t="s">
        <v>308</v>
      </c>
      <c r="D184" s="4" t="s">
        <v>15</v>
      </c>
      <c r="E184" s="4" t="s">
        <v>305</v>
      </c>
      <c r="F184" s="4">
        <v>13514781225</v>
      </c>
      <c r="G184" s="41">
        <v>100</v>
      </c>
      <c r="K184" s="75" t="str">
        <f t="shared" si="9"/>
        <v>150802********332762</v>
      </c>
      <c r="L184" s="75" t="str">
        <f t="shared" si="10"/>
        <v>135****1225</v>
      </c>
    </row>
    <row r="185" customHeight="1" spans="1:12">
      <c r="A185" s="35">
        <f t="shared" si="12"/>
        <v>175</v>
      </c>
      <c r="B185" s="36" t="s">
        <v>656</v>
      </c>
      <c r="C185" s="22" t="s">
        <v>657</v>
      </c>
      <c r="D185" s="36" t="s">
        <v>21</v>
      </c>
      <c r="E185" s="4" t="s">
        <v>305</v>
      </c>
      <c r="F185" s="36">
        <v>13948180855</v>
      </c>
      <c r="G185" s="41">
        <v>100</v>
      </c>
      <c r="K185" s="75" t="str">
        <f t="shared" si="9"/>
        <v>152824********002152</v>
      </c>
      <c r="L185" s="75" t="str">
        <f t="shared" si="10"/>
        <v>139****0855</v>
      </c>
    </row>
    <row r="186" s="63" customFormat="1" customHeight="1" spans="1:12">
      <c r="A186" s="35">
        <f t="shared" si="12"/>
        <v>176</v>
      </c>
      <c r="B186" s="4" t="s">
        <v>658</v>
      </c>
      <c r="C186" s="22" t="s">
        <v>659</v>
      </c>
      <c r="D186" s="36" t="s">
        <v>65</v>
      </c>
      <c r="E186" s="4" t="s">
        <v>305</v>
      </c>
      <c r="F186" s="36">
        <v>15147926866</v>
      </c>
      <c r="G186" s="41">
        <v>100</v>
      </c>
      <c r="K186" s="75" t="str">
        <f t="shared" si="9"/>
        <v>152801********121X22</v>
      </c>
      <c r="L186" s="75" t="str">
        <f t="shared" si="10"/>
        <v>151****6866</v>
      </c>
    </row>
    <row r="187" s="63" customFormat="1" customHeight="1" spans="1:12">
      <c r="A187" s="35">
        <f t="shared" si="12"/>
        <v>177</v>
      </c>
      <c r="B187" s="4" t="s">
        <v>660</v>
      </c>
      <c r="C187" s="38" t="s">
        <v>661</v>
      </c>
      <c r="D187" s="4" t="s">
        <v>12</v>
      </c>
      <c r="E187" s="4" t="s">
        <v>305</v>
      </c>
      <c r="F187" s="4">
        <v>15848721179</v>
      </c>
      <c r="G187" s="41">
        <v>100</v>
      </c>
      <c r="K187" s="75" t="str">
        <f t="shared" si="9"/>
        <v>152801********061542</v>
      </c>
      <c r="L187" s="75" t="str">
        <f t="shared" si="10"/>
        <v>158****1179</v>
      </c>
    </row>
    <row r="188" customHeight="1" spans="1:12">
      <c r="A188" s="35">
        <f t="shared" si="12"/>
        <v>178</v>
      </c>
      <c r="B188" s="4" t="s">
        <v>662</v>
      </c>
      <c r="C188" s="22" t="s">
        <v>663</v>
      </c>
      <c r="D188" s="36" t="s">
        <v>65</v>
      </c>
      <c r="E188" s="4" t="s">
        <v>305</v>
      </c>
      <c r="F188" s="36">
        <v>18647898966</v>
      </c>
      <c r="G188" s="41">
        <v>100</v>
      </c>
      <c r="K188" s="75" t="str">
        <f t="shared" si="9"/>
        <v>150802********033322</v>
      </c>
      <c r="L188" s="75" t="str">
        <f t="shared" si="10"/>
        <v>186****8966</v>
      </c>
    </row>
    <row r="189" customHeight="1" spans="1:12">
      <c r="A189" s="35">
        <f t="shared" si="12"/>
        <v>179</v>
      </c>
      <c r="B189" s="36" t="s">
        <v>664</v>
      </c>
      <c r="C189" s="22" t="s">
        <v>665</v>
      </c>
      <c r="D189" s="36" t="s">
        <v>12</v>
      </c>
      <c r="E189" s="4" t="s">
        <v>305</v>
      </c>
      <c r="F189" s="36">
        <v>13948186161</v>
      </c>
      <c r="G189" s="41">
        <v>100</v>
      </c>
      <c r="K189" s="75" t="str">
        <f t="shared" si="9"/>
        <v>152801********061542</v>
      </c>
      <c r="L189" s="75" t="str">
        <f t="shared" si="10"/>
        <v>139****6161</v>
      </c>
    </row>
    <row r="190" customHeight="1" spans="1:12">
      <c r="A190" s="35">
        <f t="shared" si="12"/>
        <v>180</v>
      </c>
      <c r="B190" s="4" t="s">
        <v>666</v>
      </c>
      <c r="C190" s="22" t="s">
        <v>667</v>
      </c>
      <c r="D190" s="36" t="s">
        <v>12</v>
      </c>
      <c r="E190" s="4" t="s">
        <v>305</v>
      </c>
      <c r="F190" s="36">
        <v>18647873466</v>
      </c>
      <c r="G190" s="41">
        <v>100</v>
      </c>
      <c r="K190" s="75" t="str">
        <f t="shared" si="9"/>
        <v>152801********031742</v>
      </c>
      <c r="L190" s="75" t="str">
        <f t="shared" si="10"/>
        <v>186****3466</v>
      </c>
    </row>
    <row r="191" s="63" customFormat="1" customHeight="1" spans="1:12">
      <c r="A191" s="35">
        <f t="shared" si="12"/>
        <v>181</v>
      </c>
      <c r="B191" s="36" t="s">
        <v>668</v>
      </c>
      <c r="C191" s="82" t="s">
        <v>669</v>
      </c>
      <c r="D191" s="36" t="s">
        <v>18</v>
      </c>
      <c r="E191" s="4" t="s">
        <v>305</v>
      </c>
      <c r="F191" s="36">
        <v>15804789858</v>
      </c>
      <c r="G191" s="41">
        <v>100</v>
      </c>
      <c r="K191" s="75" t="str">
        <f t="shared" si="9"/>
        <v>152801********034911</v>
      </c>
      <c r="L191" s="75" t="str">
        <f t="shared" si="10"/>
        <v>158****9858</v>
      </c>
    </row>
    <row r="192" s="15" customFormat="1" customHeight="1" spans="1:12">
      <c r="A192" s="35">
        <f t="shared" si="12"/>
        <v>182</v>
      </c>
      <c r="B192" s="4" t="s">
        <v>670</v>
      </c>
      <c r="C192" s="38" t="s">
        <v>671</v>
      </c>
      <c r="D192" s="4" t="s">
        <v>65</v>
      </c>
      <c r="E192" s="4" t="s">
        <v>305</v>
      </c>
      <c r="F192" s="4">
        <v>13947847628</v>
      </c>
      <c r="G192" s="41">
        <v>100</v>
      </c>
      <c r="K192" s="75" t="str">
        <f t="shared" si="9"/>
        <v>152801********063721</v>
      </c>
      <c r="L192" s="75" t="str">
        <f t="shared" si="10"/>
        <v>139****7628</v>
      </c>
    </row>
    <row r="193" s="64" customFormat="1" customHeight="1" spans="1:12">
      <c r="A193" s="35">
        <f t="shared" si="12"/>
        <v>183</v>
      </c>
      <c r="B193" s="45" t="s">
        <v>672</v>
      </c>
      <c r="C193" s="118" t="s">
        <v>673</v>
      </c>
      <c r="D193" s="45" t="s">
        <v>65</v>
      </c>
      <c r="E193" s="4" t="s">
        <v>305</v>
      </c>
      <c r="F193" s="45">
        <v>13614886393</v>
      </c>
      <c r="G193" s="41">
        <v>100</v>
      </c>
      <c r="K193" s="75" t="str">
        <f t="shared" si="9"/>
        <v>152801********031621</v>
      </c>
      <c r="L193" s="75" t="str">
        <f t="shared" si="10"/>
        <v>136****6393</v>
      </c>
    </row>
    <row r="194" s="63" customFormat="1" customHeight="1" spans="1:12">
      <c r="A194" s="35">
        <f t="shared" si="12"/>
        <v>184</v>
      </c>
      <c r="B194" s="4" t="s">
        <v>674</v>
      </c>
      <c r="C194" s="82" t="s">
        <v>675</v>
      </c>
      <c r="D194" s="4" t="s">
        <v>12</v>
      </c>
      <c r="E194" s="4" t="s">
        <v>305</v>
      </c>
      <c r="F194" s="4">
        <v>15044811900</v>
      </c>
      <c r="G194" s="41">
        <v>100</v>
      </c>
      <c r="K194" s="75" t="str">
        <f t="shared" si="9"/>
        <v>152801********032142</v>
      </c>
      <c r="L194" s="75" t="str">
        <f t="shared" si="10"/>
        <v>150****1900</v>
      </c>
    </row>
    <row r="195" s="63" customFormat="1" customHeight="1" spans="1:12">
      <c r="A195" s="35">
        <f t="shared" si="12"/>
        <v>185</v>
      </c>
      <c r="B195" s="4" t="s">
        <v>676</v>
      </c>
      <c r="C195" s="38" t="s">
        <v>677</v>
      </c>
      <c r="D195" s="4" t="s">
        <v>12</v>
      </c>
      <c r="E195" s="4" t="s">
        <v>305</v>
      </c>
      <c r="F195" s="4">
        <v>13848586098</v>
      </c>
      <c r="G195" s="41">
        <v>100</v>
      </c>
      <c r="K195" s="75" t="str">
        <f t="shared" si="9"/>
        <v>152801********061241</v>
      </c>
      <c r="L195" s="75" t="str">
        <f t="shared" si="10"/>
        <v>138****6098</v>
      </c>
    </row>
    <row r="196" customHeight="1" spans="1:12">
      <c r="A196" s="35">
        <f t="shared" si="12"/>
        <v>186</v>
      </c>
      <c r="B196" s="36" t="s">
        <v>678</v>
      </c>
      <c r="C196" s="83" t="s">
        <v>679</v>
      </c>
      <c r="D196" s="36" t="s">
        <v>37</v>
      </c>
      <c r="E196" s="4" t="s">
        <v>305</v>
      </c>
      <c r="F196" s="36">
        <v>13847899348</v>
      </c>
      <c r="G196" s="41">
        <v>100</v>
      </c>
      <c r="K196" s="75" t="str">
        <f t="shared" si="9"/>
        <v>152801********792272</v>
      </c>
      <c r="L196" s="75" t="str">
        <f t="shared" si="10"/>
        <v>138****9348</v>
      </c>
    </row>
    <row r="197" s="67" customFormat="1" customHeight="1" spans="1:12">
      <c r="A197" s="35">
        <f t="shared" si="12"/>
        <v>187</v>
      </c>
      <c r="B197" s="36" t="s">
        <v>680</v>
      </c>
      <c r="C197" s="22" t="s">
        <v>681</v>
      </c>
      <c r="D197" s="36" t="s">
        <v>578</v>
      </c>
      <c r="E197" s="4" t="s">
        <v>305</v>
      </c>
      <c r="F197" s="36">
        <v>18904786833</v>
      </c>
      <c r="G197" s="41">
        <v>100</v>
      </c>
      <c r="K197" s="75" t="str">
        <f>REPLACE(C197,7,8,"********")</f>
        <v>152801********091772</v>
      </c>
      <c r="L197" s="75" t="str">
        <f>REPLACE(F197,4,4,"****")</f>
        <v>189****6833</v>
      </c>
    </row>
    <row r="198" customHeight="1" spans="1:12">
      <c r="A198" s="35">
        <f t="shared" si="12"/>
        <v>188</v>
      </c>
      <c r="B198" s="36" t="s">
        <v>682</v>
      </c>
      <c r="C198" s="22" t="s">
        <v>683</v>
      </c>
      <c r="D198" s="36" t="s">
        <v>12</v>
      </c>
      <c r="E198" s="4" t="s">
        <v>305</v>
      </c>
      <c r="F198" s="36">
        <v>13947808370</v>
      </c>
      <c r="G198" s="41">
        <v>100</v>
      </c>
      <c r="K198" s="75" t="str">
        <f>REPLACE(C198,7,8,"********")</f>
        <v>152801********121042</v>
      </c>
      <c r="L198" s="75" t="str">
        <f>REPLACE(F198,4,4,"****")</f>
        <v>139****8370</v>
      </c>
    </row>
    <row r="199" customHeight="1" spans="1:12">
      <c r="A199" s="35">
        <f t="shared" si="12"/>
        <v>189</v>
      </c>
      <c r="B199" s="36" t="s">
        <v>684</v>
      </c>
      <c r="C199" s="83" t="s">
        <v>685</v>
      </c>
      <c r="D199" s="36" t="s">
        <v>12</v>
      </c>
      <c r="E199" s="4" t="s">
        <v>305</v>
      </c>
      <c r="F199" s="36">
        <v>12404789229</v>
      </c>
      <c r="G199" s="41">
        <v>100</v>
      </c>
      <c r="K199" s="75" t="str">
        <f>REPLACE(C199,7,8,"********")</f>
        <v>152801********031641</v>
      </c>
      <c r="L199" s="75" t="str">
        <f>REPLACE(F199,4,4,"****")</f>
        <v>124****9229</v>
      </c>
    </row>
    <row r="200" customHeight="1" spans="1:12">
      <c r="A200" s="35">
        <f t="shared" si="12"/>
        <v>190</v>
      </c>
      <c r="B200" s="36" t="s">
        <v>686</v>
      </c>
      <c r="C200" s="22" t="s">
        <v>687</v>
      </c>
      <c r="D200" s="36" t="s">
        <v>578</v>
      </c>
      <c r="E200" s="4" t="s">
        <v>305</v>
      </c>
      <c r="F200" s="36">
        <v>18947485456</v>
      </c>
      <c r="G200" s="41">
        <v>100</v>
      </c>
      <c r="K200" s="75" t="str">
        <f>REPLACE(C200,7,8,"********")</f>
        <v>152801********121072</v>
      </c>
      <c r="L200" s="75" t="str">
        <f>REPLACE(F200,4,4,"****")</f>
        <v>189****5456</v>
      </c>
    </row>
    <row r="201" customHeight="1" spans="1:12">
      <c r="A201" s="35">
        <f t="shared" si="12"/>
        <v>191</v>
      </c>
      <c r="B201" s="36" t="s">
        <v>688</v>
      </c>
      <c r="C201" s="22" t="s">
        <v>689</v>
      </c>
      <c r="D201" s="36" t="s">
        <v>18</v>
      </c>
      <c r="E201" s="4" t="s">
        <v>305</v>
      </c>
      <c r="F201" s="36">
        <v>18647888447</v>
      </c>
      <c r="G201" s="41">
        <v>100</v>
      </c>
      <c r="K201" s="75" t="str">
        <f>REPLACE(C201,7,8,"********")</f>
        <v>152801********392411</v>
      </c>
      <c r="L201" s="75" t="str">
        <f>REPLACE(F201,4,4,"****")</f>
        <v>186****8447</v>
      </c>
    </row>
    <row r="202" s="63" customFormat="1" customHeight="1" spans="1:12">
      <c r="A202" s="35">
        <f t="shared" si="12"/>
        <v>192</v>
      </c>
      <c r="B202" s="4" t="s">
        <v>203</v>
      </c>
      <c r="C202" s="38" t="s">
        <v>204</v>
      </c>
      <c r="D202" s="4" t="s">
        <v>15</v>
      </c>
      <c r="E202" s="4" t="s">
        <v>305</v>
      </c>
      <c r="F202" s="4">
        <v>13009587959</v>
      </c>
      <c r="G202" s="41">
        <v>100</v>
      </c>
      <c r="K202" s="75" t="str">
        <f>REPLACE(C202,7,8,"********")</f>
        <v>140105********132862</v>
      </c>
      <c r="L202" s="75" t="str">
        <f>REPLACE(F202,4,4,"****")</f>
        <v>130****7959</v>
      </c>
    </row>
    <row r="203" s="63" customFormat="1" customHeight="1" spans="1:12">
      <c r="A203" s="35">
        <f t="shared" si="12"/>
        <v>193</v>
      </c>
      <c r="B203" s="4" t="s">
        <v>690</v>
      </c>
      <c r="C203" s="38" t="s">
        <v>691</v>
      </c>
      <c r="D203" s="4" t="s">
        <v>12</v>
      </c>
      <c r="E203" s="4" t="s">
        <v>305</v>
      </c>
      <c r="F203" s="4">
        <v>15848738184</v>
      </c>
      <c r="G203" s="41">
        <v>100</v>
      </c>
      <c r="K203" s="75" t="str">
        <f>REPLACE(C203,7,8,"********")</f>
        <v>152801********031X42</v>
      </c>
      <c r="L203" s="75" t="str">
        <f>REPLACE(F203,4,4,"****")</f>
        <v>158****8184</v>
      </c>
    </row>
    <row r="204" s="64" customFormat="1" customHeight="1" spans="1:12">
      <c r="A204" s="35">
        <f t="shared" si="12"/>
        <v>194</v>
      </c>
      <c r="B204" s="45" t="s">
        <v>692</v>
      </c>
      <c r="C204" s="118" t="s">
        <v>693</v>
      </c>
      <c r="D204" s="45" t="s">
        <v>578</v>
      </c>
      <c r="E204" s="4" t="s">
        <v>305</v>
      </c>
      <c r="F204" s="45">
        <v>15332889862</v>
      </c>
      <c r="G204" s="41">
        <v>100</v>
      </c>
      <c r="K204" s="75" t="str">
        <f>REPLACE(C204,7,8,"********")</f>
        <v>152801********032971</v>
      </c>
      <c r="L204" s="75" t="str">
        <f>REPLACE(F204,4,4,"****")</f>
        <v>153****9862</v>
      </c>
    </row>
    <row r="205" s="64" customFormat="1" customHeight="1" spans="1:12">
      <c r="A205" s="35">
        <f t="shared" si="12"/>
        <v>195</v>
      </c>
      <c r="B205" s="4" t="s">
        <v>694</v>
      </c>
      <c r="C205" s="38" t="s">
        <v>695</v>
      </c>
      <c r="D205" s="45" t="s">
        <v>12</v>
      </c>
      <c r="E205" s="4" t="s">
        <v>305</v>
      </c>
      <c r="F205" s="4">
        <v>13654785258</v>
      </c>
      <c r="G205" s="41">
        <v>100</v>
      </c>
      <c r="K205" s="75" t="str">
        <f>REPLACE(C205,7,8,"********")</f>
        <v>150802********792442</v>
      </c>
      <c r="L205" s="75" t="str">
        <f>REPLACE(F205,4,4,"****")</f>
        <v>136****5258</v>
      </c>
    </row>
    <row r="206" s="15" customFormat="1" customHeight="1" spans="1:12">
      <c r="A206" s="35">
        <f t="shared" si="12"/>
        <v>196</v>
      </c>
      <c r="B206" s="4" t="s">
        <v>696</v>
      </c>
      <c r="C206" s="38" t="s">
        <v>697</v>
      </c>
      <c r="D206" s="4" t="s">
        <v>73</v>
      </c>
      <c r="E206" s="4" t="s">
        <v>305</v>
      </c>
      <c r="F206" s="4">
        <v>14794787191</v>
      </c>
      <c r="G206" s="41">
        <v>100</v>
      </c>
      <c r="K206" s="75" t="str">
        <f>REPLACE(C206,7,8,"********")</f>
        <v>152801********033071</v>
      </c>
      <c r="L206" s="75" t="str">
        <f>REPLACE(F206,4,4,"****")</f>
        <v>147****7191</v>
      </c>
    </row>
    <row r="207" s="60" customFormat="1" customHeight="1" spans="1:12">
      <c r="A207" s="33">
        <f t="shared" si="12"/>
        <v>197</v>
      </c>
      <c r="B207" s="24" t="s">
        <v>698</v>
      </c>
      <c r="C207" s="90" t="s">
        <v>699</v>
      </c>
      <c r="D207" s="24" t="s">
        <v>37</v>
      </c>
      <c r="E207" s="87" t="s">
        <v>700</v>
      </c>
      <c r="F207" s="91" t="s">
        <v>701</v>
      </c>
      <c r="G207" s="45">
        <v>100</v>
      </c>
      <c r="H207" s="2"/>
      <c r="I207" s="2"/>
      <c r="J207" s="2"/>
      <c r="K207" s="75" t="str">
        <f>REPLACE(C207,7,8,"********")</f>
        <v>152801********854X71</v>
      </c>
      <c r="L207" s="75" t="str">
        <f>REPLACE(F207,4,4,"****")</f>
        <v>139****7984</v>
      </c>
    </row>
    <row r="208" s="63" customFormat="1" customHeight="1" spans="1:12">
      <c r="A208" s="119"/>
      <c r="B208" s="120"/>
      <c r="C208" s="121" t="e">
        <f>"一级"&amp;COUNTIF(#REF!,困难!$J$128)&amp;"人、"&amp;"二级"&amp;COUNTIF(#REF!,困难!$J$129)&amp;"人"</f>
        <v>#REF!</v>
      </c>
      <c r="D208" s="122"/>
      <c r="E208" s="123" t="s">
        <v>702</v>
      </c>
      <c r="F208" s="112"/>
      <c r="G208" s="124">
        <f>SUM($G$3:$G207)</f>
        <v>20000</v>
      </c>
      <c r="H208" s="68"/>
      <c r="K208" s="127"/>
      <c r="L208" s="127"/>
    </row>
    <row r="209" s="68" customFormat="1" customHeight="1" spans="1:12">
      <c r="A209" s="125" t="s">
        <v>310</v>
      </c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8"/>
    </row>
  </sheetData>
  <autoFilter ref="A1:J209">
    <extLst/>
  </autoFilter>
  <mergeCells count="4">
    <mergeCell ref="A1:L1"/>
    <mergeCell ref="C208:D208"/>
    <mergeCell ref="A209:L209"/>
    <mergeCell ref="F36:F37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5">
    <cfRule type="duplicateValues" dxfId="0" priority="14"/>
  </conditionalFormatting>
  <conditionalFormatting sqref="B39">
    <cfRule type="duplicateValues" dxfId="0" priority="31"/>
  </conditionalFormatting>
  <conditionalFormatting sqref="B66">
    <cfRule type="duplicateValues" dxfId="0" priority="29"/>
  </conditionalFormatting>
  <conditionalFormatting sqref="C86">
    <cfRule type="duplicateValues" dxfId="0" priority="10"/>
  </conditionalFormatting>
  <conditionalFormatting sqref="B98">
    <cfRule type="duplicateValues" dxfId="0" priority="26"/>
  </conditionalFormatting>
  <conditionalFormatting sqref="B100">
    <cfRule type="duplicateValues" dxfId="0" priority="25"/>
  </conditionalFormatting>
  <conditionalFormatting sqref="B101">
    <cfRule type="duplicateValues" dxfId="0" priority="24"/>
  </conditionalFormatting>
  <conditionalFormatting sqref="C118">
    <cfRule type="duplicateValues" dxfId="0" priority="12"/>
  </conditionalFormatting>
  <conditionalFormatting sqref="C126">
    <cfRule type="duplicateValues" dxfId="0" priority="8"/>
  </conditionalFormatting>
  <conditionalFormatting sqref="B127">
    <cfRule type="duplicateValues" dxfId="0" priority="3"/>
  </conditionalFormatting>
  <conditionalFormatting sqref="C127">
    <cfRule type="duplicateValues" dxfId="0" priority="4"/>
  </conditionalFormatting>
  <conditionalFormatting sqref="B130">
    <cfRule type="duplicateValues" dxfId="0" priority="34"/>
  </conditionalFormatting>
  <conditionalFormatting sqref="C4:C20 C182:C206 C180 C164:C169 C73:C77 C59:C70 C129:C131 C87:C111 C113:C117 C136:C159 C84 C133 C57 C33:C34 C36:C54 C22:C23">
    <cfRule type="duplicateValues" dxfId="0" priority="37"/>
  </conditionalFormatting>
  <conditionalFormatting sqref="C21 C162:C163 C112">
    <cfRule type="duplicateValues" dxfId="0" priority="13"/>
  </conditionalFormatting>
  <conditionalFormatting sqref="C29 C172 C135 C123:C124 C78:C79">
    <cfRule type="duplicateValues" dxfId="0" priority="11"/>
  </conditionalFormatting>
  <conditionalFormatting sqref="C30 C176 C81">
    <cfRule type="duplicateValues" dxfId="0" priority="7"/>
  </conditionalFormatting>
  <conditionalFormatting sqref="C56 C174:C175 C125">
    <cfRule type="duplicateValues" dxfId="0" priority="9"/>
  </conditionalFormatting>
  <conditionalFormatting sqref="C71:C72 C160:C161">
    <cfRule type="duplicateValues" dxfId="0" priority="15"/>
  </conditionalFormatting>
  <conditionalFormatting sqref="B81 B176">
    <cfRule type="duplicateValues" dxfId="0" priority="6"/>
  </conditionalFormatting>
  <dataValidations count="3">
    <dataValidation type="list" allowBlank="1" showInputMessage="1" showErrorMessage="1" sqref="D18 D19 D20 D33 D43 D44 D50 D51 D52 D70 D71 D110 D111 D118 D158 D159 D160 D161 D164 D165 D180 D156:D157">
      <formula1>"视力,听力,言语,肢体,智力,精神,言语  听力,肢体 视力,多重"</formula1>
    </dataValidation>
    <dataValidation type="list" allowBlank="1" showInputMessage="1" showErrorMessage="1" sqref="I18 I43 I50 I70 I110 I111 I158 I156:I157">
      <formula1>"男,女"</formula1>
    </dataValidation>
    <dataValidation type="list" allowBlank="1" showInputMessage="1" showErrorMessage="1" sqref="J18 J43 J50 J70 J110 J111 J156:J158">
      <formula1>"19.1,18.1,18.4,18.7,18.十"</formula1>
    </dataValidation>
  </dataValidations>
  <pageMargins left="0.707638888888889" right="0.511805555555556" top="0.747916666666667" bottom="0.747916666666667" header="0.313888888888889" footer="0.313888888888889"/>
  <pageSetup paperSize="9" orientation="landscape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view="pageBreakPreview" zoomScaleNormal="100" workbookViewId="0">
      <selection activeCell="I16" sqref="I16"/>
    </sheetView>
  </sheetViews>
  <sheetFormatPr defaultColWidth="9" defaultRowHeight="18" customHeight="1"/>
  <cols>
    <col min="1" max="1" width="3.37962962962963" customWidth="1"/>
    <col min="2" max="3" width="6.62962962962963" customWidth="1"/>
    <col min="4" max="4" width="22.6296296296296" style="16" customWidth="1"/>
    <col min="5" max="5" width="8.62962962962963" customWidth="1"/>
    <col min="6" max="7" width="4.62962962962963" customWidth="1"/>
    <col min="8" max="8" width="10" customWidth="1"/>
    <col min="9" max="9" width="6.62962962962963" style="17" customWidth="1"/>
    <col min="10" max="10" width="12.6296296296296" customWidth="1"/>
    <col min="11" max="11" width="21.5" style="17" customWidth="1"/>
    <col min="12" max="12" width="16" customWidth="1"/>
    <col min="13" max="13" width="8.37962962962963" style="17" customWidth="1"/>
    <col min="14" max="14" width="10.8796296296296" customWidth="1"/>
  </cols>
  <sheetData>
    <row r="1" ht="25" customHeight="1" spans="1:14">
      <c r="A1" s="18" t="s">
        <v>703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="12" customFormat="1" ht="26" customHeight="1" spans="1:14">
      <c r="A2" s="20">
        <f>ROW($C2)-3</f>
        <v>-1</v>
      </c>
      <c r="B2" s="21" t="s">
        <v>704</v>
      </c>
      <c r="C2" s="21" t="s">
        <v>705</v>
      </c>
      <c r="D2" s="22" t="s">
        <v>706</v>
      </c>
      <c r="E2" s="21" t="s">
        <v>18</v>
      </c>
      <c r="F2" s="21" t="s">
        <v>306</v>
      </c>
      <c r="G2" s="21" t="s">
        <v>707</v>
      </c>
      <c r="H2" s="21" t="s">
        <v>8</v>
      </c>
      <c r="I2" s="21" t="s">
        <v>708</v>
      </c>
      <c r="J2" s="21">
        <v>15847898561</v>
      </c>
      <c r="K2" s="40" t="s">
        <v>709</v>
      </c>
      <c r="L2" s="40" t="s">
        <v>710</v>
      </c>
      <c r="M2" s="41" t="s">
        <v>711</v>
      </c>
      <c r="N2" s="40" t="s">
        <v>712</v>
      </c>
    </row>
    <row r="3" s="13" customFormat="1" ht="26" customHeight="1" spans="1:20">
      <c r="A3" s="20">
        <f t="shared" ref="A3:A6" si="0">ROW($C3)-9</f>
        <v>-6</v>
      </c>
      <c r="B3" s="23"/>
      <c r="C3" s="24" t="s">
        <v>713</v>
      </c>
      <c r="D3" s="25" t="s">
        <v>714</v>
      </c>
      <c r="E3" s="24" t="s">
        <v>12</v>
      </c>
      <c r="F3" s="24" t="s">
        <v>309</v>
      </c>
      <c r="G3" s="24" t="s">
        <v>707</v>
      </c>
      <c r="H3" s="24" t="s">
        <v>195</v>
      </c>
      <c r="I3" s="24" t="s">
        <v>715</v>
      </c>
      <c r="J3" s="25" t="s">
        <v>716</v>
      </c>
      <c r="K3" s="40" t="s">
        <v>717</v>
      </c>
      <c r="L3" s="40" t="s">
        <v>718</v>
      </c>
      <c r="M3" s="41" t="s">
        <v>711</v>
      </c>
      <c r="N3" s="40" t="s">
        <v>712</v>
      </c>
      <c r="O3" s="42"/>
      <c r="P3" s="42"/>
      <c r="Q3" s="51"/>
      <c r="R3" s="52"/>
      <c r="S3" s="53"/>
      <c r="T3" s="54"/>
    </row>
    <row r="4" customFormat="1" ht="26" customHeight="1" spans="1:14">
      <c r="A4" s="20">
        <f t="shared" si="0"/>
        <v>-5</v>
      </c>
      <c r="B4" s="21" t="s">
        <v>704</v>
      </c>
      <c r="C4" s="21" t="s">
        <v>576</v>
      </c>
      <c r="D4" s="26" t="s">
        <v>577</v>
      </c>
      <c r="E4" s="21" t="s">
        <v>578</v>
      </c>
      <c r="F4" s="21" t="s">
        <v>296</v>
      </c>
      <c r="G4" s="21" t="s">
        <v>707</v>
      </c>
      <c r="H4" s="21" t="s">
        <v>195</v>
      </c>
      <c r="I4" s="21" t="s">
        <v>719</v>
      </c>
      <c r="J4" s="21">
        <v>15044889596</v>
      </c>
      <c r="K4" s="40" t="s">
        <v>720</v>
      </c>
      <c r="L4" s="40" t="s">
        <v>710</v>
      </c>
      <c r="M4" s="41" t="s">
        <v>711</v>
      </c>
      <c r="N4" s="40" t="s">
        <v>712</v>
      </c>
    </row>
    <row r="5" customFormat="1" ht="24" customHeight="1" spans="1:14">
      <c r="A5" s="20">
        <f>ROW($C5)-4</f>
        <v>1</v>
      </c>
      <c r="B5" s="21"/>
      <c r="C5" s="27" t="s">
        <v>721</v>
      </c>
      <c r="D5" s="28" t="s">
        <v>722</v>
      </c>
      <c r="E5" s="21" t="s">
        <v>21</v>
      </c>
      <c r="F5" s="21" t="s">
        <v>296</v>
      </c>
      <c r="G5" s="21" t="s">
        <v>707</v>
      </c>
      <c r="H5" s="24" t="s">
        <v>66</v>
      </c>
      <c r="I5" s="21" t="s">
        <v>723</v>
      </c>
      <c r="J5" s="21">
        <v>13814787289</v>
      </c>
      <c r="K5" s="40" t="s">
        <v>724</v>
      </c>
      <c r="L5" s="40" t="s">
        <v>725</v>
      </c>
      <c r="M5" s="41" t="s">
        <v>711</v>
      </c>
      <c r="N5" s="43" t="s">
        <v>726</v>
      </c>
    </row>
    <row r="6" s="14" customFormat="1" ht="26" customHeight="1" spans="1:14">
      <c r="A6" s="29">
        <f t="shared" si="0"/>
        <v>-3</v>
      </c>
      <c r="B6" s="30" t="s">
        <v>247</v>
      </c>
      <c r="C6" s="27" t="s">
        <v>727</v>
      </c>
      <c r="D6" s="31" t="s">
        <v>728</v>
      </c>
      <c r="E6" s="27" t="s">
        <v>12</v>
      </c>
      <c r="F6" s="27" t="s">
        <v>296</v>
      </c>
      <c r="G6" s="27" t="s">
        <v>707</v>
      </c>
      <c r="H6" s="27" t="s">
        <v>195</v>
      </c>
      <c r="I6" s="27" t="s">
        <v>247</v>
      </c>
      <c r="J6" s="27">
        <v>15847856061</v>
      </c>
      <c r="K6" s="44" t="s">
        <v>729</v>
      </c>
      <c r="L6" s="44" t="s">
        <v>710</v>
      </c>
      <c r="M6" s="45" t="s">
        <v>730</v>
      </c>
      <c r="N6" s="46" t="s">
        <v>731</v>
      </c>
    </row>
    <row r="7" ht="27" customHeight="1" spans="1:14">
      <c r="A7" s="32" t="s">
        <v>732</v>
      </c>
      <c r="B7" s="32"/>
      <c r="C7" s="32"/>
      <c r="D7" s="32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="2" customFormat="1" ht="26" customHeight="1" spans="1:14">
      <c r="A8" s="33">
        <f>ROW($C8)-9</f>
        <v>-1</v>
      </c>
      <c r="B8" s="9"/>
      <c r="C8" s="23" t="s">
        <v>733</v>
      </c>
      <c r="D8" s="34" t="s">
        <v>734</v>
      </c>
      <c r="E8" s="23" t="s">
        <v>21</v>
      </c>
      <c r="F8" s="23" t="s">
        <v>296</v>
      </c>
      <c r="G8" s="23" t="s">
        <v>707</v>
      </c>
      <c r="H8" s="23" t="s">
        <v>735</v>
      </c>
      <c r="I8" s="23" t="s">
        <v>736</v>
      </c>
      <c r="J8" s="47" t="s">
        <v>737</v>
      </c>
      <c r="K8" s="48" t="s">
        <v>738</v>
      </c>
      <c r="L8" s="49" t="s">
        <v>739</v>
      </c>
      <c r="M8" s="41" t="s">
        <v>711</v>
      </c>
      <c r="N8" s="50" t="s">
        <v>731</v>
      </c>
    </row>
    <row r="9" customFormat="1" ht="26" customHeight="1" spans="1:14">
      <c r="A9" s="35">
        <f>ROW($C9)-4</f>
        <v>5</v>
      </c>
      <c r="B9" s="36"/>
      <c r="C9" s="4" t="s">
        <v>721</v>
      </c>
      <c r="D9" s="37" t="s">
        <v>722</v>
      </c>
      <c r="E9" s="4" t="s">
        <v>21</v>
      </c>
      <c r="F9" s="4" t="s">
        <v>296</v>
      </c>
      <c r="G9" s="4" t="s">
        <v>707</v>
      </c>
      <c r="H9" s="24" t="s">
        <v>66</v>
      </c>
      <c r="I9" s="4" t="s">
        <v>723</v>
      </c>
      <c r="J9" s="4">
        <v>13814787289</v>
      </c>
      <c r="K9" s="49" t="s">
        <v>724</v>
      </c>
      <c r="L9" s="49" t="s">
        <v>740</v>
      </c>
      <c r="M9" s="41" t="s">
        <v>711</v>
      </c>
      <c r="N9" s="17" t="s">
        <v>726</v>
      </c>
    </row>
    <row r="10" s="15" customFormat="1" ht="26" customHeight="1" spans="1:14">
      <c r="A10" s="33">
        <f>ROW($C10)-9</f>
        <v>1</v>
      </c>
      <c r="B10" s="4" t="s">
        <v>247</v>
      </c>
      <c r="C10" s="4" t="s">
        <v>727</v>
      </c>
      <c r="D10" s="38" t="s">
        <v>728</v>
      </c>
      <c r="E10" s="4" t="s">
        <v>12</v>
      </c>
      <c r="F10" s="4" t="s">
        <v>296</v>
      </c>
      <c r="G10" s="4" t="s">
        <v>707</v>
      </c>
      <c r="H10" s="4" t="s">
        <v>195</v>
      </c>
      <c r="I10" s="4" t="s">
        <v>741</v>
      </c>
      <c r="J10" s="4">
        <v>15847856061</v>
      </c>
      <c r="K10" s="45" t="s">
        <v>729</v>
      </c>
      <c r="L10" s="45" t="s">
        <v>710</v>
      </c>
      <c r="M10" s="45" t="s">
        <v>730</v>
      </c>
      <c r="N10" s="46" t="s">
        <v>731</v>
      </c>
    </row>
    <row r="11" s="15" customFormat="1" ht="26" customHeight="1" spans="1:14">
      <c r="A11" s="33">
        <f>ROW($C11)-10</f>
        <v>1</v>
      </c>
      <c r="B11" s="4"/>
      <c r="C11" s="4" t="s">
        <v>742</v>
      </c>
      <c r="D11" s="38" t="s">
        <v>743</v>
      </c>
      <c r="E11" s="4" t="s">
        <v>18</v>
      </c>
      <c r="F11" s="4" t="s">
        <v>292</v>
      </c>
      <c r="G11" s="4" t="s">
        <v>707</v>
      </c>
      <c r="H11" s="4" t="s">
        <v>305</v>
      </c>
      <c r="I11" s="4" t="s">
        <v>744</v>
      </c>
      <c r="J11" s="4">
        <v>13904782035</v>
      </c>
      <c r="K11" s="45" t="s">
        <v>745</v>
      </c>
      <c r="L11" s="45" t="s">
        <v>710</v>
      </c>
      <c r="M11" s="45" t="s">
        <v>730</v>
      </c>
      <c r="N11" s="46" t="s">
        <v>731</v>
      </c>
    </row>
    <row r="12" ht="24" customHeight="1"/>
    <row r="21" customHeight="1" spans="4:4">
      <c r="D21" s="39"/>
    </row>
  </sheetData>
  <conditionalFormatting sqref="D2">
    <cfRule type="duplicateValues" dxfId="0" priority="8"/>
  </conditionalFormatting>
  <conditionalFormatting sqref="D3">
    <cfRule type="duplicateValues" dxfId="0" priority="7"/>
  </conditionalFormatting>
  <conditionalFormatting sqref="D4">
    <cfRule type="duplicateValues" dxfId="0" priority="6"/>
  </conditionalFormatting>
  <conditionalFormatting sqref="D5">
    <cfRule type="duplicateValues" dxfId="0" priority="5"/>
  </conditionalFormatting>
  <conditionalFormatting sqref="D6">
    <cfRule type="duplicateValues" dxfId="0" priority="3"/>
  </conditionalFormatting>
  <conditionalFormatting sqref="A7:D7">
    <cfRule type="duplicateValues" dxfId="0" priority="46"/>
  </conditionalFormatting>
  <conditionalFormatting sqref="C8">
    <cfRule type="duplicateValues" dxfId="0" priority="9"/>
  </conditionalFormatting>
  <conditionalFormatting sqref="D8">
    <cfRule type="duplicateValues" dxfId="0" priority="10"/>
  </conditionalFormatting>
  <conditionalFormatting sqref="D9">
    <cfRule type="duplicateValues" dxfId="0" priority="4"/>
  </conditionalFormatting>
  <conditionalFormatting sqref="D10">
    <cfRule type="duplicateValues" dxfId="0" priority="2"/>
  </conditionalFormatting>
  <conditionalFormatting sqref="D11">
    <cfRule type="duplicateValues" dxfId="0" priority="1"/>
  </conditionalFormatting>
  <dataValidations count="2">
    <dataValidation type="list" allowBlank="1" showInputMessage="1" showErrorMessage="1" sqref="E3">
      <formula1>"视力,听力,言语,肢体,智力,精神,言语  听力,肢体 视力,多重"</formula1>
    </dataValidation>
    <dataValidation type="list" allowBlank="1" showInputMessage="1" showErrorMessage="1" sqref="G3">
      <formula1>"农业,非农"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view="pageBreakPreview" zoomScaleNormal="100" workbookViewId="0">
      <selection activeCell="A5" sqref="$A5:$XFD7"/>
    </sheetView>
  </sheetViews>
  <sheetFormatPr defaultColWidth="9" defaultRowHeight="15.6" outlineLevelRow="6"/>
  <cols>
    <col min="1" max="1" width="5.87962962962963" style="2" customWidth="1"/>
    <col min="2" max="2" width="9.75" style="2" customWidth="1"/>
    <col min="3" max="3" width="8.37962962962963" style="2" customWidth="1"/>
    <col min="4" max="4" width="22" style="2" customWidth="1"/>
    <col min="5" max="7" width="10.8796296296296" style="2" customWidth="1"/>
    <col min="8" max="8" width="20.5" style="2" customWidth="1"/>
    <col min="9" max="9" width="17.3796296296296" style="2" customWidth="1"/>
    <col min="10" max="10" width="12.8796296296296" style="2" customWidth="1"/>
    <col min="11" max="11" width="16.8796296296296" style="2" customWidth="1"/>
    <col min="12" max="12" width="17.3796296296296" style="2" customWidth="1"/>
    <col min="13" max="16384" width="9" style="2"/>
  </cols>
  <sheetData>
    <row r="1" ht="31" customHeight="1" spans="1:11">
      <c r="A1" s="3" t="s">
        <v>746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1.2" spans="1:11">
      <c r="A2" s="4" t="s">
        <v>1</v>
      </c>
      <c r="B2" s="4" t="s">
        <v>747</v>
      </c>
      <c r="C2" s="4" t="s">
        <v>748</v>
      </c>
      <c r="D2" s="5" t="s">
        <v>3</v>
      </c>
      <c r="E2" s="4" t="s">
        <v>4</v>
      </c>
      <c r="F2" s="4" t="s">
        <v>749</v>
      </c>
      <c r="G2" s="4" t="s">
        <v>750</v>
      </c>
      <c r="H2" s="4" t="s">
        <v>5</v>
      </c>
      <c r="I2" s="4" t="s">
        <v>751</v>
      </c>
      <c r="J2" s="5" t="s">
        <v>752</v>
      </c>
      <c r="K2" s="4" t="s">
        <v>753</v>
      </c>
    </row>
    <row r="3" ht="32" customHeight="1" spans="1:11">
      <c r="A3" s="6" t="s">
        <v>754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6" customHeight="1" spans="1:11">
      <c r="A4" s="7" t="s">
        <v>1</v>
      </c>
      <c r="B4" s="7" t="s">
        <v>747</v>
      </c>
      <c r="C4" s="7" t="s">
        <v>748</v>
      </c>
      <c r="D4" s="8" t="s">
        <v>3</v>
      </c>
      <c r="E4" s="7" t="s">
        <v>4</v>
      </c>
      <c r="F4" s="7" t="s">
        <v>749</v>
      </c>
      <c r="G4" s="7" t="s">
        <v>750</v>
      </c>
      <c r="H4" s="7" t="s">
        <v>5</v>
      </c>
      <c r="I4" s="7" t="s">
        <v>751</v>
      </c>
      <c r="J4" s="8" t="s">
        <v>752</v>
      </c>
      <c r="K4" s="7" t="s">
        <v>753</v>
      </c>
    </row>
    <row r="5" s="1" customFormat="1" ht="26" customHeight="1" spans="1:12">
      <c r="A5" s="9">
        <v>1</v>
      </c>
      <c r="B5" s="9"/>
      <c r="C5" s="10" t="s">
        <v>640</v>
      </c>
      <c r="D5" s="208" t="s">
        <v>641</v>
      </c>
      <c r="E5" s="10" t="s">
        <v>18</v>
      </c>
      <c r="F5" s="10" t="s">
        <v>296</v>
      </c>
      <c r="G5" s="10" t="s">
        <v>707</v>
      </c>
      <c r="H5" s="10" t="s">
        <v>195</v>
      </c>
      <c r="I5" s="10" t="s">
        <v>755</v>
      </c>
      <c r="J5" s="11" t="s">
        <v>642</v>
      </c>
      <c r="K5" s="11" t="s">
        <v>756</v>
      </c>
      <c r="L5" s="10">
        <v>200</v>
      </c>
    </row>
    <row r="6" s="1" customFormat="1" ht="26" customHeight="1" spans="1:12">
      <c r="A6" s="9">
        <v>2</v>
      </c>
      <c r="B6" s="9"/>
      <c r="C6" s="10" t="s">
        <v>643</v>
      </c>
      <c r="D6" s="208" t="s">
        <v>644</v>
      </c>
      <c r="E6" s="10" t="s">
        <v>12</v>
      </c>
      <c r="F6" s="10" t="s">
        <v>292</v>
      </c>
      <c r="G6" s="10" t="s">
        <v>707</v>
      </c>
      <c r="H6" s="10" t="s">
        <v>195</v>
      </c>
      <c r="I6" s="10" t="s">
        <v>757</v>
      </c>
      <c r="J6" s="11" t="s">
        <v>645</v>
      </c>
      <c r="K6" s="11" t="s">
        <v>758</v>
      </c>
      <c r="L6" s="10">
        <v>200</v>
      </c>
    </row>
    <row r="7" s="1" customFormat="1" ht="26" customHeight="1" spans="1:12">
      <c r="A7" s="9">
        <v>3</v>
      </c>
      <c r="B7" s="9"/>
      <c r="C7" s="10" t="s">
        <v>224</v>
      </c>
      <c r="D7" s="11" t="s">
        <v>646</v>
      </c>
      <c r="E7" s="10" t="s">
        <v>12</v>
      </c>
      <c r="F7" s="10" t="s">
        <v>296</v>
      </c>
      <c r="G7" s="10" t="s">
        <v>707</v>
      </c>
      <c r="H7" s="10" t="s">
        <v>195</v>
      </c>
      <c r="I7" s="10" t="s">
        <v>759</v>
      </c>
      <c r="J7" s="11" t="s">
        <v>647</v>
      </c>
      <c r="K7" s="11" t="s">
        <v>760</v>
      </c>
      <c r="L7" s="10">
        <v>200</v>
      </c>
    </row>
  </sheetData>
  <mergeCells count="2">
    <mergeCell ref="A1:K1"/>
    <mergeCell ref="A3:K3"/>
  </mergeCells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2021-11-24T08:24:29Z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