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6"/>
  <workbookPr saveExternalLinkValues="0" defaultThemeVersion="124226"/>
  <bookViews>
    <workbookView minimized="1" windowWidth="11700" windowHeight="8540"/>
  </bookViews>
  <sheets>
    <sheet name="封面2022jb" sheetId="1" r:id="rId2"/>
    <sheet name="目录2022jb" sheetId="2" r:id="rId3"/>
    <sheet name="医疗资2022jb01" sheetId="3" r:id="rId4"/>
    <sheet name="医疗2022jb02" sheetId="4" r:id="rId5"/>
    <sheet name="医疗暂2022jb03" sheetId="5" r:id="rId6"/>
    <sheet name="其医资2022jb04" sheetId="6" r:id="rId7"/>
    <sheet name="其医收支2022jb05-1" sheetId="7" r:id="rId8"/>
    <sheet name="其医收支2022jb05-2" sheetId="8" r:id="rId9"/>
    <sheet name="其医暂2022jb06" sheetId="9" r:id="rId10"/>
    <sheet name="居民资2022jb07" sheetId="10" r:id="rId11"/>
    <sheet name="居民收支2022jb08" sheetId="11" r:id="rId12"/>
    <sheet name="居民医疗暂2022jb09" sheetId="12" r:id="rId13"/>
    <sheet name="封闭资2022jbf01" sheetId="13" r:id="rId14"/>
    <sheet name="封闭收支2022jbf02" sheetId="14" r:id="rId15"/>
    <sheet name="封闭其医收支2022jbf03-1" sheetId="15" r:id="rId16"/>
    <sheet name="封闭其医收支2022jbf03-2" sheetId="16" r:id="rId17"/>
    <sheet name="补充资料表一2022jbb01" sheetId="17" r:id="rId18"/>
    <sheet name="补充资料表二2022jbb02" sheetId="18" r:id="rId19"/>
    <sheet name="补充资料表三2022jbb03" sheetId="19" r:id="rId20"/>
    <sheet name="补充资料表四2022jbb04" sheetId="20" r:id="rId21"/>
  </sheets>
  <calcPr calcId="125725" iterateDelta="0.001"/>
  <oleSize ref="A1"/>
</workbook>
</file>

<file path=xl/sharedStrings.xml><?xml version="1.0" encoding="utf-8"?>
<sst xmlns="http://schemas.openxmlformats.org/spreadsheetml/2006/main" count="436">
  <si>
    <t>附件1</t>
  </si>
  <si>
    <t>2 0 2 2年 度 医疗、生育 保 险 基 金     季 报 表</t>
  </si>
  <si>
    <t>编制单位：</t>
  </si>
  <si>
    <t>单位负责人：</t>
  </si>
  <si>
    <t>财务负责人：</t>
  </si>
  <si>
    <t>制表人：</t>
  </si>
  <si>
    <t>报出时间：</t>
  </si>
  <si>
    <t>国家医保局 印 制</t>
  </si>
  <si>
    <t>2022 年    月</t>
  </si>
  <si>
    <t>目     录</t>
  </si>
  <si>
    <t xml:space="preserve">    一、职工基本医疗保险基金资产负债表………………………………………………………………………………………</t>
  </si>
  <si>
    <t>季报 01 表</t>
  </si>
  <si>
    <t xml:space="preserve">    二、职工基本医疗保险基金收支表  ………………………………………………………………………………………</t>
  </si>
  <si>
    <t>季报 02 表</t>
  </si>
  <si>
    <t xml:space="preserve">    三、职工基本医疗保险基金暂收、暂付款明细表……………………………………………………………………………………</t>
  </si>
  <si>
    <t>季报 03 表</t>
  </si>
  <si>
    <t xml:space="preserve">    四、其他医疗保险基金资产负债表………………………………………………………………………………………</t>
  </si>
  <si>
    <t>季报 04 表</t>
  </si>
  <si>
    <t xml:space="preserve">    五、其他医疗保险基金收支表………………………………………………………………………………………</t>
  </si>
  <si>
    <t>季报 05-1、05-2 表</t>
  </si>
  <si>
    <t xml:space="preserve">    六、其他医疗保险基金暂收、暂付款明细表………………………………………………………………………………………</t>
  </si>
  <si>
    <t>季报 06表</t>
  </si>
  <si>
    <t xml:space="preserve">    七、居民基本医疗保险基金资产负债表 ………………………………………………………………………………………</t>
  </si>
  <si>
    <t>季报 07 表</t>
  </si>
  <si>
    <t xml:space="preserve">    八、城乡居民基本医疗保险基金收支表 ………………………………………………………………………………………</t>
  </si>
  <si>
    <t>季报 08 表</t>
  </si>
  <si>
    <t xml:space="preserve">    九、城乡居民基本医疗保险基金暂收、暂付款明细表 ………………………………………………………………………………………</t>
  </si>
  <si>
    <t>季报 09 表</t>
  </si>
  <si>
    <t xml:space="preserve">  十、铁路、电力、远洋运输等企业基本医疗、生育保险基金资产负债表……………………………………………………………………………</t>
  </si>
  <si>
    <t>季报 附01 表</t>
  </si>
  <si>
    <t xml:space="preserve">  十一、铁路、电力、远洋运输等企业基本医疗保险基金收支表 ………………………………………………………………………………………</t>
  </si>
  <si>
    <t>季报 附02 表</t>
  </si>
  <si>
    <t xml:space="preserve">  十二、铁路、电力、远洋运输等企业其他医疗保险基金收支表………………………………………………………………………………………</t>
  </si>
  <si>
    <t>季报 附03-1、03-2表</t>
  </si>
  <si>
    <t xml:space="preserve">  十三、医疗、生育保险基金资产负债补充资料表………………………………………………………………………………………</t>
  </si>
  <si>
    <t>季报 补01 表</t>
  </si>
  <si>
    <t xml:space="preserve">  十四、医疗、生育保险征缴收入及待遇发放补充资料表……………………………………………………………………………………………</t>
  </si>
  <si>
    <t>季报 补02 表</t>
  </si>
  <si>
    <t xml:space="preserve">  十五、医疗、生育保险基金征缴收入补充资料表………………………………………………………………………………………</t>
  </si>
  <si>
    <t>季报 补03 表</t>
  </si>
  <si>
    <t xml:space="preserve">  十六、医疗、生育保险本期实缴收入统计指标计算补充资料表 ………………………………………………………………………………………</t>
  </si>
  <si>
    <t>季报 补04 表</t>
  </si>
  <si>
    <t xml:space="preserve">  十七、城乡医疗救助资金收支情况表 ………………………………………………………………………………………</t>
  </si>
  <si>
    <t>季报 补05 表</t>
  </si>
  <si>
    <t xml:space="preserve">  职工基本医疗保险基金资产负债表</t>
  </si>
  <si>
    <t>季报01表</t>
  </si>
  <si>
    <t>单位：</t>
  </si>
  <si>
    <t>乌拉特后旗医保局</t>
  </si>
  <si>
    <t>2022年1季度</t>
  </si>
  <si>
    <t>单位：元</t>
  </si>
  <si>
    <t>项    目</t>
  </si>
  <si>
    <t>年初数</t>
  </si>
  <si>
    <t>季末数</t>
  </si>
  <si>
    <t>1</t>
  </si>
  <si>
    <t>一、资产</t>
  </si>
  <si>
    <t>2</t>
  </si>
  <si>
    <t xml:space="preserve">      库存现金</t>
  </si>
  <si>
    <t>3</t>
  </si>
  <si>
    <t xml:space="preserve">      支出户存款</t>
  </si>
  <si>
    <t>4</t>
  </si>
  <si>
    <t xml:space="preserve">      财政专户存款</t>
  </si>
  <si>
    <t>5</t>
  </si>
  <si>
    <t xml:space="preserve">      暂付款</t>
  </si>
  <si>
    <t>6</t>
  </si>
  <si>
    <t xml:space="preserve">      债券投资</t>
  </si>
  <si>
    <t>7</t>
  </si>
  <si>
    <t>二、负债</t>
  </si>
  <si>
    <t>8</t>
  </si>
  <si>
    <t xml:space="preserve">      暂收款</t>
  </si>
  <si>
    <t>9</t>
  </si>
  <si>
    <t xml:space="preserve">      借入款项</t>
  </si>
  <si>
    <t>10</t>
  </si>
  <si>
    <t>三、净资产</t>
  </si>
  <si>
    <t>11</t>
  </si>
  <si>
    <t xml:space="preserve">      统筹基金</t>
  </si>
  <si>
    <t>12</t>
  </si>
  <si>
    <t xml:space="preserve">      个人账户基金</t>
  </si>
  <si>
    <t>13</t>
  </si>
  <si>
    <t xml:space="preserve">      单建统筹基金</t>
  </si>
  <si>
    <t>注：收入户存款、国库存款统一在财政专户存款中填列。</t>
  </si>
  <si>
    <t>纵向公式：1=2+3+4+5+6；7=8+9；10=11+12+13；</t>
  </si>
  <si>
    <t>其他说明：表样中黄色显示为计算公式不需要录入。白色显示单元格需要录入。</t>
  </si>
  <si>
    <t xml:space="preserve">       蓝色无占位符‘--’单元格为取数公式，系统自动取数，不需要录入。蓝色有占位符‘--’单元格不用录入。</t>
  </si>
  <si>
    <t>职工基本医疗保险基金收支表</t>
  </si>
  <si>
    <t>季报02表</t>
  </si>
  <si>
    <t>项目</t>
  </si>
  <si>
    <t>合  计</t>
  </si>
  <si>
    <t>职工基本医疗保险（统账结合）</t>
  </si>
  <si>
    <t>职工基本医疗保险单建统筹基金</t>
  </si>
  <si>
    <t xml:space="preserve">小计
</t>
  </si>
  <si>
    <t>统筹基金</t>
  </si>
  <si>
    <t>个人账户基金</t>
  </si>
  <si>
    <t>一、基本医疗保险费收入</t>
  </si>
  <si>
    <t>一、基本医疗保险待遇支出</t>
  </si>
  <si>
    <t xml:space="preserve">  （一）单位缴费</t>
  </si>
  <si>
    <t xml:space="preserve"> （一）在职职工医疗保险待遇支出</t>
  </si>
  <si>
    <t>其中：生育保险收入</t>
  </si>
  <si>
    <t>其中：（1）住院支出</t>
  </si>
  <si>
    <t xml:space="preserve">  （二）个人缴费</t>
  </si>
  <si>
    <t xml:space="preserve">      （2）门诊大病</t>
  </si>
  <si>
    <t>——</t>
  </si>
  <si>
    <t>二、利息收入</t>
  </si>
  <si>
    <t xml:space="preserve">      （3）门诊统筹</t>
  </si>
  <si>
    <t xml:space="preserve">    （一）定期利息</t>
  </si>
  <si>
    <t xml:space="preserve">      （4）普通门诊支出</t>
  </si>
  <si>
    <t xml:space="preserve">    （二）活期利息</t>
  </si>
  <si>
    <t xml:space="preserve">      （5）定点药店医药费支出</t>
  </si>
  <si>
    <t>三、财政补贴收入</t>
  </si>
  <si>
    <t xml:space="preserve">      （6）生育医疗费支出</t>
  </si>
  <si>
    <t>其中：对医保基金负担新冠病毒疫苗及接种费用的补助</t>
  </si>
  <si>
    <t xml:space="preserve">      （7）生育津贴支出</t>
  </si>
  <si>
    <t xml:space="preserve">      （8）其他</t>
  </si>
  <si>
    <t>四、其他收入</t>
  </si>
  <si>
    <t xml:space="preserve">  (二)退休人员医疗保险待遇支出</t>
  </si>
  <si>
    <t xml:space="preserve">         其中：滞纳金</t>
  </si>
  <si>
    <t xml:space="preserve">      （1）住院支出</t>
  </si>
  <si>
    <t>五、待转保险费收入</t>
  </si>
  <si>
    <t>六、待转利息收入</t>
  </si>
  <si>
    <t xml:space="preserve">      （5）定点药店医药费</t>
  </si>
  <si>
    <t xml:space="preserve">      （6）其他</t>
  </si>
  <si>
    <t>二、其他支出</t>
  </si>
  <si>
    <t>其中：划转长期护理保险支出</t>
  </si>
  <si>
    <t>七、转移收入</t>
  </si>
  <si>
    <t>三、转移支出</t>
  </si>
  <si>
    <t>小      计</t>
  </si>
  <si>
    <t>八、上级补助收入</t>
  </si>
  <si>
    <t>四、补助下级支出</t>
  </si>
  <si>
    <t>九、下级上解收入</t>
  </si>
  <si>
    <t>五、上解上级支出</t>
  </si>
  <si>
    <t>本年收入合计</t>
  </si>
  <si>
    <t>本年支出合计</t>
  </si>
  <si>
    <t>本年收支结余</t>
  </si>
  <si>
    <t>十、上年结余</t>
  </si>
  <si>
    <t>六、滚存结余</t>
  </si>
  <si>
    <t xml:space="preserve">    其中：待转基金</t>
  </si>
  <si>
    <t>总      计</t>
  </si>
  <si>
    <t xml:space="preserve">    1.根据《关于印发&lt;社会保险基金财务制度&gt;的通知》财社〔2017〕144号，职工基本医保统筹基金待遇支出包括住院费用支出、门诊大病和门诊统筹费用支出，</t>
  </si>
  <si>
    <t>包含生育医疗费用支出和生育津贴支出；职工基本医保个人账户待遇支出包括门诊费用支出、住院费用支出、在定点零售药店发生的医药费用支出；</t>
  </si>
  <si>
    <t xml:space="preserve">    2.开展长期护理保险制度试点的统筹地区，划转长期护理保险基金的支出在“划转长期护理保险支出”中列支。     </t>
  </si>
  <si>
    <t xml:space="preserve">    3.纵向公式：1=2+4；5=6+7；21=1+5+8+11+13+14+20；25=21+22+23；29=25+27；
               31=32+33+34+35+36+37+38+39；40=41+42+43+44+45+46；50=30+47+49；54=50+51+52；58=54+56；</t>
  </si>
  <si>
    <t xml:space="preserve">    5.横向公式：合计=小计+单建统筹基金；小计=基本医疗保险统筹+医疗保险个人账户；</t>
  </si>
  <si>
    <t xml:space="preserve">         蓝色无占位符‘--’单元格为取数公式，系统自动取数，不需要录入。蓝色有占位符‘--’单元格不用录入。</t>
  </si>
  <si>
    <t>职工基本医疗保险基金暂收、暂付款明细表</t>
  </si>
  <si>
    <t>季报03表</t>
  </si>
  <si>
    <t>单位:元</t>
  </si>
  <si>
    <t>暂    收     款</t>
  </si>
  <si>
    <t>暂   付   款</t>
  </si>
  <si>
    <t>金   额</t>
  </si>
  <si>
    <t>备     注</t>
  </si>
  <si>
    <t xml:space="preserve"> 备      注</t>
  </si>
  <si>
    <t xml:space="preserve">  一、暂收医疗保险费</t>
  </si>
  <si>
    <t>26</t>
  </si>
  <si>
    <t xml:space="preserve">  一、垫付医疗费</t>
  </si>
  <si>
    <t xml:space="preserve">  二、暂存未付医疗费</t>
  </si>
  <si>
    <t>27</t>
  </si>
  <si>
    <t xml:space="preserve">  二、跨省异地就医预付金</t>
  </si>
  <si>
    <t xml:space="preserve">        其中：暂存保证金</t>
  </si>
  <si>
    <t>28</t>
  </si>
  <si>
    <t xml:space="preserve">  三、国家组织药品集中采购资金</t>
  </si>
  <si>
    <t xml:space="preserve">  三、跨省异地就医预付金</t>
  </si>
  <si>
    <t>29</t>
  </si>
  <si>
    <t xml:space="preserve">  四、先行支付待遇</t>
  </si>
  <si>
    <t xml:space="preserve">  四、其他</t>
  </si>
  <si>
    <t>30</t>
  </si>
  <si>
    <t xml:space="preserve">  五、其他</t>
  </si>
  <si>
    <t>31</t>
  </si>
  <si>
    <t>32</t>
  </si>
  <si>
    <t>33</t>
  </si>
  <si>
    <t>34</t>
  </si>
  <si>
    <t>35</t>
  </si>
  <si>
    <t>36</t>
  </si>
  <si>
    <t>37</t>
  </si>
  <si>
    <t>38</t>
  </si>
  <si>
    <t>14</t>
  </si>
  <si>
    <t>39</t>
  </si>
  <si>
    <t>15</t>
  </si>
  <si>
    <t>40</t>
  </si>
  <si>
    <t>16</t>
  </si>
  <si>
    <t>41</t>
  </si>
  <si>
    <t>17</t>
  </si>
  <si>
    <t>42</t>
  </si>
  <si>
    <t>18</t>
  </si>
  <si>
    <t>43</t>
  </si>
  <si>
    <t>19</t>
  </si>
  <si>
    <t>44</t>
  </si>
  <si>
    <t>20</t>
  </si>
  <si>
    <t>45</t>
  </si>
  <si>
    <t>21</t>
  </si>
  <si>
    <t>46</t>
  </si>
  <si>
    <t>22</t>
  </si>
  <si>
    <t>47</t>
  </si>
  <si>
    <t>23</t>
  </si>
  <si>
    <t>48</t>
  </si>
  <si>
    <t>24</t>
  </si>
  <si>
    <t>49</t>
  </si>
  <si>
    <t>25</t>
  </si>
  <si>
    <t>总        计</t>
  </si>
  <si>
    <t>50</t>
  </si>
  <si>
    <t>注：纵向公式：25=1+2+4+5；50=26+27+28+29+30；</t>
  </si>
  <si>
    <t xml:space="preserve">  其他医疗保险基金资产负债表</t>
  </si>
  <si>
    <t>季报04表</t>
  </si>
  <si>
    <t xml:space="preserve">           项    目</t>
  </si>
  <si>
    <t xml:space="preserve">      借入借款</t>
  </si>
  <si>
    <t xml:space="preserve">    离休人员医疗统筹基金</t>
  </si>
  <si>
    <t xml:space="preserve">    伤残人员医疗保障基金</t>
  </si>
  <si>
    <t xml:space="preserve">    公务员医疗补助基金</t>
  </si>
  <si>
    <t xml:space="preserve">    补充医疗保险基金</t>
  </si>
  <si>
    <t>纵向公式：1=2+3+4+5+6；7=8+9；10=11+12+13+14；</t>
  </si>
  <si>
    <t>蓝色无占位符‘--’单元格为取数公式，系统自动取数，不需要录入。蓝色有占位符‘--’单元格不用录入。</t>
  </si>
  <si>
    <t>其他医疗保险基金收支表</t>
  </si>
  <si>
    <t>季报 05-1表</t>
  </si>
  <si>
    <t>项      目</t>
  </si>
  <si>
    <t>金      额</t>
  </si>
  <si>
    <t>一、离休人员医疗保障基金</t>
  </si>
  <si>
    <t xml:space="preserve">   （一）离休人员医疗保险费收入</t>
  </si>
  <si>
    <t xml:space="preserve">   （一）医疗费支出</t>
  </si>
  <si>
    <t xml:space="preserve">   （二）利息收入</t>
  </si>
  <si>
    <t xml:space="preserve">      其中：住院支出</t>
  </si>
  <si>
    <t xml:space="preserve">   （三）财政补贴收入</t>
  </si>
  <si>
    <t xml:space="preserve">            门诊支出</t>
  </si>
  <si>
    <t xml:space="preserve">   （四）其他收入</t>
  </si>
  <si>
    <t xml:space="preserve">            其他</t>
  </si>
  <si>
    <t xml:space="preserve">   （二）其他支出</t>
  </si>
  <si>
    <t>收入小计</t>
  </si>
  <si>
    <t>支出小计</t>
  </si>
  <si>
    <t xml:space="preserve">   （五）上级补助收入</t>
  </si>
  <si>
    <t xml:space="preserve">   （三）补助下级支出</t>
  </si>
  <si>
    <t xml:space="preserve">   （六）下级上解收入</t>
  </si>
  <si>
    <t xml:space="preserve">   （四）上解上级支出</t>
  </si>
  <si>
    <t xml:space="preserve">   （七）上年结余</t>
  </si>
  <si>
    <t xml:space="preserve">   （五）滚存结余</t>
  </si>
  <si>
    <t>二、伤残人员医疗保障基金</t>
  </si>
  <si>
    <t xml:space="preserve">   （一）伤残人员医疗保险费收入</t>
  </si>
  <si>
    <t xml:space="preserve">   （一）伤残人员医疗费支出</t>
  </si>
  <si>
    <t>注：纵向公式：7=2+3+4+5；10=7+8+9；19=15+16+17+18；22=19+20+21；31=26+30；34=31+32+33；35=10-34；36=12+35；43=39+42；</t>
  </si>
  <si>
    <t xml:space="preserve">             46=43+44+45；48=24+47；</t>
  </si>
  <si>
    <t xml:space="preserve">          蓝色无占位符‘--’单元格为取数公式，系统自动取数，不需要录入。蓝色有占位符‘--’单元格不用录入。</t>
  </si>
  <si>
    <t>季报05-2表</t>
  </si>
  <si>
    <t>三、公务员医疗补助基金</t>
  </si>
  <si>
    <t xml:space="preserve">    （一）公务员医疗保险费收入</t>
  </si>
  <si>
    <t xml:space="preserve">    （一）公务员医疗补助支出</t>
  </si>
  <si>
    <t xml:space="preserve">    （二）利息收入</t>
  </si>
  <si>
    <t xml:space="preserve">    （三）财政补贴收入</t>
  </si>
  <si>
    <t xml:space="preserve">    （四）其他收入</t>
  </si>
  <si>
    <t xml:space="preserve">    （二）其他支出</t>
  </si>
  <si>
    <t xml:space="preserve">    （五）上级补助收入</t>
  </si>
  <si>
    <t xml:space="preserve">    （三）补助下级支出</t>
  </si>
  <si>
    <t xml:space="preserve">    （六 ）下级上解收入</t>
  </si>
  <si>
    <t xml:space="preserve">    （四）上解上级支出</t>
  </si>
  <si>
    <t xml:space="preserve">    （七）上年结余</t>
  </si>
  <si>
    <t xml:space="preserve">    （五）滚存结余</t>
  </si>
  <si>
    <t>四、补充医疗保险基金</t>
  </si>
  <si>
    <t xml:space="preserve">    （一）补充医疗保险费收入</t>
  </si>
  <si>
    <t xml:space="preserve">    （一）补充医疗医保险费支出</t>
  </si>
  <si>
    <t xml:space="preserve">    （二）购买商业保险大额保险支出</t>
  </si>
  <si>
    <t xml:space="preserve">    （三）其他支出</t>
  </si>
  <si>
    <t xml:space="preserve">    （六）下级上解收入</t>
  </si>
  <si>
    <t>注：纵向公式：6=2+3+4+5；9=6+7+8；31=27+30；34=31+32+33；35=9-34；36=11+35；20=14+15+16+17；</t>
  </si>
  <si>
    <t xml:space="preserve">             23=20+21+22；45=39+43+44；48=45+46+47；49=23-48；50=25+49；</t>
  </si>
  <si>
    <t xml:space="preserve"> 其他医疗保险基金暂收、暂付款明细表</t>
  </si>
  <si>
    <t>季报06表</t>
  </si>
  <si>
    <t>暂 收 款</t>
  </si>
  <si>
    <t>暂 付 款</t>
  </si>
  <si>
    <t xml:space="preserve"> 一、暂收医疗费</t>
  </si>
  <si>
    <t xml:space="preserve"> 二、暂存未付医疗费</t>
  </si>
  <si>
    <t xml:space="preserve"> 三、跨省异地就医预付金</t>
  </si>
  <si>
    <t xml:space="preserve">  三、其他</t>
  </si>
  <si>
    <t xml:space="preserve"> 四、其他</t>
  </si>
  <si>
    <t xml:space="preserve">注：纵向公式：25=1+2+3+4；50=26+27+28； </t>
  </si>
  <si>
    <t>城乡居民基本医疗保险基金资产负债表</t>
  </si>
  <si>
    <t>季报 07表</t>
  </si>
  <si>
    <t>单位:</t>
  </si>
  <si>
    <t>项        目</t>
  </si>
  <si>
    <t>期末数</t>
  </si>
  <si>
    <t xml:space="preserve">    库存现金</t>
  </si>
  <si>
    <t xml:space="preserve">    支出户存款</t>
  </si>
  <si>
    <t xml:space="preserve">    财政专户存款</t>
  </si>
  <si>
    <t xml:space="preserve">    暂付款</t>
  </si>
  <si>
    <t xml:space="preserve">    暂收款</t>
  </si>
  <si>
    <t xml:space="preserve">    借入款项</t>
  </si>
  <si>
    <t xml:space="preserve">    其中:风险调剂金</t>
  </si>
  <si>
    <t xml:space="preserve">纵向公式：1=2+3+4+5; 6=7+8; </t>
  </si>
  <si>
    <t>城乡居民基本医疗保险基金收支表</t>
  </si>
  <si>
    <t>季报 08表</t>
  </si>
  <si>
    <t>项         目</t>
  </si>
  <si>
    <t>合计</t>
  </si>
  <si>
    <t>其中：个人缴费收入</t>
  </si>
  <si>
    <t>其中：</t>
  </si>
  <si>
    <t>住院支出</t>
  </si>
  <si>
    <t xml:space="preserve">     单位对职工家属的资助收入</t>
  </si>
  <si>
    <t>门诊大病</t>
  </si>
  <si>
    <t xml:space="preserve">     集体扶持收入</t>
  </si>
  <si>
    <t>门诊统筹</t>
  </si>
  <si>
    <t xml:space="preserve">     城乡医疗救助资助收入</t>
  </si>
  <si>
    <t>其他</t>
  </si>
  <si>
    <t xml:space="preserve">     财政对困难人员代缴收入</t>
  </si>
  <si>
    <t xml:space="preserve">   (一)定期利息</t>
  </si>
  <si>
    <t xml:space="preserve">   (二)活期利息</t>
  </si>
  <si>
    <t>二、划转用于城乡居民大病保险支出</t>
  </si>
  <si>
    <t xml:space="preserve">    （一）大病保险待遇支出</t>
  </si>
  <si>
    <t>(一)按规定标准财政补助收入</t>
  </si>
  <si>
    <t xml:space="preserve">    （二）大病保险其他支出</t>
  </si>
  <si>
    <t xml:space="preserve">  1.中央财政补助收入</t>
  </si>
  <si>
    <t>三、其他支出</t>
  </si>
  <si>
    <t xml:space="preserve">  2.省级财政补助收入</t>
  </si>
  <si>
    <t xml:space="preserve">  3.市及市以下各级财政补助收入</t>
  </si>
  <si>
    <t>（二）对医保基金负担新冠病毒疫苗及接种费用的补助</t>
  </si>
  <si>
    <t>（三）其他财政收入</t>
  </si>
  <si>
    <t>小    计</t>
  </si>
  <si>
    <t>五、上级补助收入</t>
  </si>
  <si>
    <t>六、下级上解收入</t>
  </si>
  <si>
    <t>七、上年结余</t>
  </si>
  <si>
    <t>总    计</t>
  </si>
  <si>
    <t>补充资料：基本医疗保险费收入中划入门诊统筹的金额为：</t>
  </si>
  <si>
    <t>元。</t>
  </si>
  <si>
    <t>注：1.“个人缴费收入”项反映城乡居民按照规定缴费标准缴纳的保费收入；</t>
  </si>
  <si>
    <t>2.“单位对职工家属的资助收入”项反映有条件的用人单位对职工家属参保缴费给予的资助；</t>
  </si>
  <si>
    <t>3.“集体扶持收入”项反映乡村集体经济组织对农民参保缴费给予的资助；</t>
  </si>
  <si>
    <t>4.“城乡医疗救助资助收入”项反映城乡医疗救助基金等资助参保对象缴纳的保费；</t>
  </si>
  <si>
    <t>5.“财政补贴收入”项反映各级政府给予城乡居民基本医疗保险基金的补助，包括按照规定补助标准和参保（合）居民人数给予的缴费补助。</t>
  </si>
  <si>
    <t>6.“大病保险其他支出”项反映大病保险委托商保机构经办成本和利润支出项目。</t>
  </si>
  <si>
    <t>勾稽关系：1.基本医疗保险费收入=个人缴费收入+单位对家属的资助收入+集体扶持收入+城乡医疗救助资助收入+其他；基本医疗保险待遇支出=住院支出+门诊大病+门诊统筹+其他；</t>
  </si>
  <si>
    <t>纵向公式：1=2+3+4+5+6；7=8+9；10=11+15+16；11=12+13+14；18=1+7+10+17；23=18+20+21；27=23+25； 28=29+30+31+32；36=37+38； 45=28+36+39; 50=45+47+48; 52=23+25-50;54=50+52;</t>
  </si>
  <si>
    <t xml:space="preserve"> 城乡居民基本医疗保险基金暂收、暂付款明细表</t>
  </si>
  <si>
    <t>季报 09表</t>
  </si>
  <si>
    <t xml:space="preserve"> 一、暂收医疗保险费</t>
  </si>
  <si>
    <t>注：纵向公式：25=1+2+3+4；50=26+27+28；</t>
  </si>
  <si>
    <t xml:space="preserve">  铁路、电力、远洋运输等企业基本医疗、生育保险基金资产负债表</t>
  </si>
  <si>
    <t>季报附01表</t>
  </si>
  <si>
    <t>职工基本医疗保险单建统筹</t>
  </si>
  <si>
    <t>其它医疗</t>
  </si>
  <si>
    <t>个人账户</t>
  </si>
  <si>
    <t xml:space="preserve">      银行存款</t>
  </si>
  <si>
    <t>纵向公式：1=2+3+4+5+6+7；8=9+10；</t>
  </si>
  <si>
    <t>横向公式：年初数合计=统筹基金+个人账户+单建统筹+其它医疗；年末数合计=统筹基金+</t>
  </si>
  <si>
    <t>个人账户+单建统筹+其它医疗；</t>
  </si>
  <si>
    <t>蓝色无‘--’单元格为取数公式，系统自动取数，不需要录入。蓝色有占位符‘--’单元格不用录入。</t>
  </si>
  <si>
    <t>铁路、电力、远洋运输等企业基本医疗保险基金收支表</t>
  </si>
  <si>
    <t>年报附02表</t>
  </si>
  <si>
    <t>小计</t>
  </si>
  <si>
    <t>小 计</t>
  </si>
  <si>
    <t xml:space="preserve">    （一）单位缴费</t>
  </si>
  <si>
    <t>(一) 在职职工医疗保险待遇支出</t>
  </si>
  <si>
    <t xml:space="preserve">    （二）个人缴费</t>
  </si>
  <si>
    <t>(二) 退休人员医疗保险待遇支出</t>
  </si>
  <si>
    <t xml:space="preserve">    其中：定期利息</t>
  </si>
  <si>
    <t xml:space="preserve">          活期利息</t>
  </si>
  <si>
    <t xml:space="preserve">    其中：滞纳金</t>
  </si>
  <si>
    <t>小   计</t>
  </si>
  <si>
    <t>注：纵向公式：1=2+3；4=5+6；14=1+4+7+8+10+11+12；19=14+16+17；25=19+22；26=27+28；39=26+33+37；44=39+41+42；47=19+22-44；50=44+47；</t>
  </si>
  <si>
    <t>横向公式：统账结合小计=基本医疗保险统筹基金+医疗保险个人账户基金；收入合计=统账结合小计+单建统筹基金；支出合计=统账结合小计+单建统筹基金；</t>
  </si>
  <si>
    <t xml:space="preserve">    蓝色无占位符‘--’单元格为取数公式，系统自动取数，不需要录入。蓝色有占位符‘--’单元格不用录入。</t>
  </si>
  <si>
    <t>铁路、电力、远洋运输等企业其他医疗保险基金收支表</t>
  </si>
  <si>
    <t>年报附03-1表</t>
  </si>
  <si>
    <t xml:space="preserve">    （一）离休人员医疗保险费收入</t>
  </si>
  <si>
    <t xml:space="preserve">    （一）离休人员医疗费支出</t>
  </si>
  <si>
    <t xml:space="preserve">    （二）补助下级支出</t>
  </si>
  <si>
    <t xml:space="preserve">    （三）上解上级支出</t>
  </si>
  <si>
    <t xml:space="preserve">    （四）滚存结余</t>
  </si>
  <si>
    <t xml:space="preserve">    （一）伤残人员医疗保障基金收入</t>
  </si>
  <si>
    <t xml:space="preserve">    （一）伤残人员医疗费支出</t>
  </si>
  <si>
    <t>注：纵向公式：8=2+3+4+5+6+7；18=12+13+14+15+16+17；27=21+25+26；28=8+9-27；37=31+35+36；38=18+19-37；</t>
  </si>
  <si>
    <t xml:space="preserve">    其他说明：表样中黄色显示为计算公式不需要录入。白色显示单元格需要录入。</t>
  </si>
  <si>
    <t>年报附03-2表</t>
  </si>
  <si>
    <t>三、补充医疗保险基金</t>
  </si>
  <si>
    <t xml:space="preserve">    （一）补充医保险费收入</t>
  </si>
  <si>
    <t xml:space="preserve">    （一）补充医疗保险费支出</t>
  </si>
  <si>
    <t>四、公务员医疗补助基金</t>
  </si>
  <si>
    <t xml:space="preserve">    （一）单位缴纳收入</t>
  </si>
  <si>
    <t xml:space="preserve">    （一）公务员医疗费支出</t>
  </si>
  <si>
    <t>纵向公式：8=2+3+4+5+6+7；18=12+13+14+15+16+17；27=21+25+26；28=8+9-27；37=31+35+36；38=18+19-37；</t>
  </si>
  <si>
    <t xml:space="preserve"> 其他说明：表样中黄色显示为计算公式不需要录入。白色显示单元格需要录入。</t>
  </si>
  <si>
    <t>医疗、生育保险基金资产负债补充资料表</t>
  </si>
  <si>
    <t>年报补01表</t>
  </si>
  <si>
    <t>险    种</t>
  </si>
  <si>
    <t>财政专户账面余额</t>
  </si>
  <si>
    <t>收入户（或归集户）</t>
  </si>
  <si>
    <t>国库户</t>
  </si>
  <si>
    <t>税务过渡户</t>
  </si>
  <si>
    <t>其他帐户</t>
  </si>
  <si>
    <t>一、职工基本医疗保险基金</t>
  </si>
  <si>
    <t>二、其他医疗保险基金</t>
  </si>
  <si>
    <t>三、城乡居民医疗保险基金</t>
  </si>
  <si>
    <t>四、铁路、电力、远洋运输等企业基金</t>
  </si>
  <si>
    <t xml:space="preserve">    （一）基本医疗保险基金（含单建统筹）</t>
  </si>
  <si>
    <t xml:space="preserve">    （二）其他医疗保险基金</t>
  </si>
  <si>
    <t xml:space="preserve">   注：横向公式合计=财政专户账面余额+收入户+国库户+税务过渡户+其他帐户</t>
  </si>
  <si>
    <t xml:space="preserve">医疗、生育保险征缴收入和待遇发放情况补充资料表                </t>
  </si>
  <si>
    <t>年报补02表</t>
  </si>
  <si>
    <t>生育保险</t>
  </si>
  <si>
    <t>一、征缴收入（财务口径）</t>
  </si>
  <si>
    <t>--</t>
  </si>
  <si>
    <t xml:space="preserve">    （一）本期实缴当年社会保险费</t>
  </si>
  <si>
    <t xml:space="preserve">    （二）本年预缴以后年度社会保险费</t>
  </si>
  <si>
    <t xml:space="preserve">    （三）本年补缴以前年度社会保险费</t>
  </si>
  <si>
    <t xml:space="preserve">     （四）本年清理收回以前年度欠费（不含核销）</t>
  </si>
  <si>
    <t xml:space="preserve">    （五） 其他</t>
  </si>
  <si>
    <t>二、生育保险待遇发放情况</t>
  </si>
  <si>
    <t xml:space="preserve">    （一）本年补发以前年度拖欠数</t>
  </si>
  <si>
    <t xml:space="preserve">    （二）本年新增欠发数</t>
  </si>
  <si>
    <t xml:space="preserve">    （三）期末累计欠发数</t>
  </si>
  <si>
    <t xml:space="preserve">    （四）调待支出</t>
  </si>
  <si>
    <t>注：1.征缴收入=（一）+（二）+（三）+（四）+（五）；</t>
  </si>
  <si>
    <t xml:space="preserve">    2.本表不含铁路、电力、远洋运输等企业基金；</t>
  </si>
  <si>
    <t>横向公式：职工基本医疗保险合计=统筹基金+单建统筹+个人账户</t>
  </si>
  <si>
    <t>医疗、生育保险基金征缴收入补充资料表</t>
  </si>
  <si>
    <t>年报补03表</t>
  </si>
  <si>
    <t>医疗保险</t>
  </si>
  <si>
    <t>备注</t>
  </si>
  <si>
    <t>职工医疗保险</t>
  </si>
  <si>
    <t>居民医疗保险</t>
  </si>
  <si>
    <t>自收</t>
  </si>
  <si>
    <t>税务</t>
  </si>
  <si>
    <t>注：</t>
  </si>
  <si>
    <t xml:space="preserve">一、本表包含铁路、电力、远洋运输等企业基金； </t>
  </si>
  <si>
    <t xml:space="preserve">二、各险种有财政代缴的统一填在“自收 ”栏中； </t>
  </si>
  <si>
    <t xml:space="preserve">三、表间关系 </t>
  </si>
  <si>
    <t>（一）1.横向1=职工基本医疗保险季报02表中“基本医疗保险费收入合计”项+季报附02表中“基本医疗保险费收入合计”项；</t>
  </si>
  <si>
    <t xml:space="preserve">     2.横向5=居民医疗保险季报08表中“基本医疗保险费收入”；</t>
  </si>
  <si>
    <t>（二）多险种合并征收的请在本表“备注”栏内注明“XX、XX、XX险合并征收”；</t>
  </si>
  <si>
    <t>横向公式：职工医疗保险自收=职工医疗保险小计-职工医疗保险税务；</t>
  </si>
  <si>
    <t xml:space="preserve">         居民医疗保险自收=居民医疗保险小计-居民医疗保险税务；</t>
  </si>
  <si>
    <t>医疗、生育保险基金其他收支明细表</t>
  </si>
  <si>
    <t>年报补04表</t>
  </si>
  <si>
    <t>职工基本医疗保险（含生育保险）</t>
  </si>
  <si>
    <t>城乡居民医疗保险</t>
  </si>
  <si>
    <t>一、其他收入</t>
  </si>
  <si>
    <t>其中：1.滞纳金</t>
  </si>
  <si>
    <t xml:space="preserve">      2.违约金</t>
  </si>
  <si>
    <t xml:space="preserve">      3.捐赠收入</t>
  </si>
  <si>
    <t xml:space="preserve">      4.其他</t>
  </si>
  <si>
    <t>其中：1.以前年度保险费退回</t>
  </si>
  <si>
    <t xml:space="preserve">      2.大病保险</t>
  </si>
  <si>
    <t>- -</t>
  </si>
  <si>
    <t xml:space="preserve">      3.新冠病毒疫苗及接种费用支出</t>
  </si>
  <si>
    <t xml:space="preserve">          蓝色无占位符‘--’单元格为取数公式，系统自动取数，不需要录入。蓝色有占位符‘--’单元格不用录入</t>
  </si>
</sst>
</file>

<file path=xl/styles.xml><?xml version="1.0" encoding="utf-8"?>
<styleSheet xmlns="http://schemas.openxmlformats.org/spreadsheetml/2006/main">
  <numFmts count="16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;-#,##0"/>
    <numFmt numFmtId="177" formatCode="#,##0.00_ ;-#,##0.00"/>
    <numFmt numFmtId="178" formatCode="#,##0.000_ ;-#,##0.000"/>
    <numFmt numFmtId="179" formatCode="0.00%;-0.00%"/>
  </numFmts>
  <fonts count="22">
    <font>
      <name val="Calibri"/>
      <family val="2"/>
      <color theme="1"/>
      <sz val="11"/>
      <scheme val="minor"/>
    </font>
    <font>
      <name val="宋体"/>
      <charset val="134"/>
      <color/>
      <sz val="10"/>
    </font>
    <font>
      <name val="宋体"/>
      <charset val="134"/>
      <color/>
      <sz val="12"/>
    </font>
    <font>
      <name val="宋体"/>
      <charset val="134"/>
      <color/>
      <sz val="12"/>
    </font>
    <font>
      <color auto="1"/>
    </font>
    <font>
      <name val="宋体"/>
      <charset val="1"/>
      <b/>
      <color indexed="8"/>
      <sz val="11"/>
    </font>
    <font>
      <name val="宋体"/>
      <charset val="1"/>
      <color indexed="8"/>
      <sz val="9"/>
    </font>
    <font>
      <name val="宋体"/>
      <charset val="1"/>
      <color indexed="8"/>
      <sz val="10"/>
    </font>
    <font>
      <name val="Arial"/>
      <charset val="1"/>
      <color indexed="8"/>
      <sz val="9"/>
    </font>
    <font>
      <name val="宋体"/>
      <charset val="1"/>
      <b/>
      <color indexed="8"/>
      <sz val="23"/>
    </font>
    <font>
      <name val="宋体"/>
      <charset val="1"/>
      <b/>
      <color indexed="8"/>
      <sz val="10"/>
    </font>
    <font>
      <name val="宋体"/>
      <charset val="1"/>
      <color indexed="8"/>
      <sz val="25"/>
    </font>
    <font>
      <name val="微软雅黑"/>
      <charset val="1"/>
      <color indexed="8"/>
      <sz val="23"/>
    </font>
    <font>
      <name val="宋体"/>
      <charset val="1"/>
      <color indexed="8"/>
      <sz val="23"/>
    </font>
    <font>
      <name val="宋体"/>
      <charset val="1"/>
      <color/>
      <sz val="23"/>
    </font>
    <font>
      <name val="宋体"/>
      <charset val="1"/>
      <color/>
      <sz val="10"/>
    </font>
    <font>
      <name val="宋体"/>
      <charset val="1"/>
      <color indexed="8"/>
      <sz val="8"/>
    </font>
    <font>
      <name val="微软雅黑"/>
      <charset val="1"/>
      <color indexed="8"/>
      <sz val="21"/>
    </font>
    <font>
      <name val="Arial"/>
      <charset val="1"/>
      <color indexed="8"/>
      <sz val="8"/>
    </font>
    <font>
      <name val="宋体"/>
      <charset val="1"/>
      <color indexed="8"/>
      <sz val="11"/>
    </font>
    <font>
      <name val="黑体"/>
      <charset val="1"/>
      <color indexed="8"/>
      <sz val="19"/>
    </font>
    <font>
      <name val="宋体"/>
      <charset val="1"/>
      <color indexed="8"/>
      <sz val="18"/>
    </font>
  </fonts>
  <fills count="184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80FFFF"/>
        <bgColor indexed="64"/>
      </patternFill>
    </fill>
    <fill>
      <patternFill patternType="solid">
        <fgColor rgb="FFFF80"/>
        <bgColor indexed="64"/>
      </patternFill>
    </fill>
  </fills>
  <borders count="18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482">
    <xf numFmtId="0" fontId="0" fillId="0" borderId="0" xfId="0"/>
    <xf numFmtId="0" fontId="1" fillId="2" borderId="1" xfId="0"/>
    <xf numFmtId="0" fontId="2" fillId="3" borderId="2" xfId="0"/>
    <xf numFmtId="0" fontId="2" fillId="4" borderId="3" xfId="0"/>
    <xf numFmtId="0" fontId="3" fillId="5" borderId="4" xfId="0"/>
    <xf numFmtId="0" fontId="3" fillId="6" borderId="5" xfId="0"/>
    <xf numFmtId="0" fontId="1" fillId="7" borderId="6" xfId="0"/>
    <xf numFmtId="0" fontId="1" fillId="8" borderId="7" xfId="0"/>
    <xf numFmtId="0" fontId="1" fillId="9" borderId="8" xfId="0"/>
    <xf numFmtId="0" fontId="1" fillId="10" borderId="9" xfId="0"/>
    <xf numFmtId="0" fontId="1" fillId="11" borderId="10" xfId="0"/>
    <xf numFmtId="0" fontId="1" fillId="12" borderId="11" xfId="0"/>
    <xf numFmtId="0" fontId="1" fillId="13" borderId="12" xfId="0"/>
    <xf numFmtId="0" fontId="1" fillId="14" borderId="13" xfId="0"/>
    <xf numFmtId="0" fontId="1" fillId="15" borderId="14" xfId="0"/>
    <xf numFmtId="0" fontId="1" fillId="16" borderId="15" xfId="0"/>
    <xf numFmtId="0" fontId="1" fillId="17" borderId="16" xfId="0"/>
    <xf numFmtId="9" fontId="4" fillId="18" borderId="17" xfId="0"/>
    <xf numFmtId="44" fontId="4" fillId="19" borderId="18" xfId="0"/>
    <xf numFmtId="42" fontId="4" fillId="20" borderId="19" xfId="0"/>
    <xf numFmtId="43" fontId="4" fillId="21" borderId="20" xfId="0"/>
    <xf numFmtId="41" fontId="4" fillId="22" borderId="21" xfId="0"/>
    <xf numFmtId="0" fontId="5" fillId="23" borderId="22" xfId="0">
      <alignment horizontal="center" vertical="center"/>
    </xf>
    <xf numFmtId="0" fontId="6" fillId="24" borderId="23" xfId="0">
      <alignment horizontal="left" vertical="center"/>
    </xf>
    <xf numFmtId="0" fontId="5" fillId="25" borderId="24" xfId="0">
      <alignment horizontal="right" vertical="center"/>
    </xf>
    <xf numFmtId="0" fontId="5" fillId="26" borderId="25" xfId="0">
      <alignment horizontal="left" vertical="center"/>
    </xf>
    <xf numFmtId="0" fontId="7" fillId="27" borderId="26" xfId="0">
      <alignment horizontal="center" vertical="center"/>
    </xf>
    <xf numFmtId="0" fontId="8" fillId="28" borderId="27" xfId="0"/>
    <xf numFmtId="0" fontId="9" fillId="29" borderId="28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4" borderId="33" xfId="0">
      <alignment horizontal="right" vertical="center"/>
    </xf>
    <xf numFmtId="176" fontId="5" fillId="35" borderId="34" xfId="0">
      <alignment horizontal="right" vertical="center"/>
    </xf>
    <xf numFmtId="0" fontId="11" fillId="36" borderId="35" xfId="0">
      <alignment horizontal="center" vertical="center"/>
    </xf>
    <xf numFmtId="0" fontId="7" fillId="37" borderId="36" xfId="0">
      <alignment horizontal="left" vertical="center"/>
    </xf>
    <xf numFmtId="176" fontId="7" fillId="38" borderId="37" xfId="0">
      <alignment horizontal="right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4" borderId="43" xfId="0">
      <alignment horizontal="center" vertical="center"/>
    </xf>
    <xf numFmtId="0" fontId="7" fillId="45" borderId="44" xfId="0">
      <alignment horizontal="left" vertical="center"/>
    </xf>
    <xf numFmtId="177" fontId="7" fillId="46" borderId="45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50" borderId="49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5" fillId="53" borderId="52" xfId="0"/>
    <xf numFmtId="0" fontId="15" fillId="54" borderId="53" xfId="0"/>
    <xf numFmtId="0" fontId="7" fillId="55" borderId="54" xfId="0">
      <alignment horizontal="center" vertical="center" wrapText="1"/>
    </xf>
    <xf numFmtId="177" fontId="7" fillId="56" borderId="55" xfId="0">
      <alignment horizontal="center" vertical="center"/>
    </xf>
    <xf numFmtId="0" fontId="7" fillId="57" borderId="56" xfId="0">
      <alignment horizontal="left" vertical="center" wrapText="1"/>
    </xf>
    <xf numFmtId="0" fontId="7" fillId="58" borderId="57" xfId="0">
      <alignment horizontal="left" vertical="center" wrapText="1"/>
    </xf>
    <xf numFmtId="177" fontId="7" fillId="59" borderId="58" xfId="0">
      <alignment horizontal="right" vertical="center"/>
    </xf>
    <xf numFmtId="0" fontId="7" fillId="60" borderId="59" xfId="0">
      <alignment horizontal="left" vertical="center"/>
    </xf>
    <xf numFmtId="177" fontId="7" fillId="61" borderId="60" xfId="0">
      <alignment horizontal="right" vertical="center"/>
    </xf>
    <xf numFmtId="177" fontId="7" fillId="62" borderId="61" xfId="0">
      <alignment horizontal="right" vertical="center"/>
    </xf>
    <xf numFmtId="0" fontId="7" fillId="63" borderId="62" xfId="0">
      <alignment horizontal="left" vertical="center"/>
    </xf>
    <xf numFmtId="177" fontId="7" fillId="64" borderId="63" xfId="0">
      <alignment horizontal="right" vertical="center"/>
    </xf>
    <xf numFmtId="177" fontId="7" fillId="65" borderId="64" xfId="0">
      <alignment horizontal="right" vertical="center"/>
    </xf>
    <xf numFmtId="0" fontId="7" fillId="66" borderId="65" xfId="0">
      <alignment horizontal="center" vertical="center"/>
    </xf>
    <xf numFmtId="0" fontId="15" fillId="67" borderId="66" xfId="0"/>
    <xf numFmtId="0" fontId="15" fillId="68" borderId="67" xfId="0"/>
    <xf numFmtId="178" fontId="7" fillId="69" borderId="68" xfId="0">
      <alignment horizontal="right" vertical="center"/>
    </xf>
    <xf numFmtId="0" fontId="15" fillId="70" borderId="69" xfId="0"/>
    <xf numFmtId="0" fontId="15" fillId="71" borderId="70" xfId="0"/>
    <xf numFmtId="177" fontId="7" fillId="72" borderId="71" xfId="0">
      <alignment horizontal="right" vertical="center"/>
    </xf>
    <xf numFmtId="0" fontId="10" fillId="73" borderId="72" xfId="0">
      <alignment horizontal="center" vertical="center"/>
    </xf>
    <xf numFmtId="0" fontId="7" fillId="74" borderId="73" xfId="0">
      <alignment horizontal="center" vertical="center"/>
    </xf>
    <xf numFmtId="0" fontId="7" fillId="75" borderId="74" xfId="0">
      <alignment horizontal="center" vertical="center"/>
    </xf>
    <xf numFmtId="177" fontId="7" fillId="76" borderId="75" xfId="0">
      <alignment horizontal="right" vertical="center"/>
    </xf>
    <xf numFmtId="177" fontId="7" fillId="77" borderId="76" xfId="0">
      <alignment horizontal="left" vertical="center"/>
    </xf>
    <xf numFmtId="0" fontId="7" fillId="78" borderId="77" xfId="0">
      <alignment horizontal="left" vertical="center" wrapText="1"/>
    </xf>
    <xf numFmtId="0" fontId="12" fillId="79" borderId="78" xfId="0">
      <alignment horizontal="center" vertical="center"/>
    </xf>
    <xf numFmtId="49" fontId="7" fillId="80" borderId="79" xfId="0">
      <alignment horizontal="left" vertical="center" wrapText="1"/>
    </xf>
    <xf numFmtId="0" fontId="7" fillId="81" borderId="80" xfId="0">
      <alignment horizontal="center" vertical="center"/>
    </xf>
    <xf numFmtId="0" fontId="7" fillId="82" borderId="81" xfId="0">
      <alignment horizontal="center" vertical="center"/>
    </xf>
    <xf numFmtId="0" fontId="7" fillId="83" borderId="82" xfId="0">
      <alignment horizontal="center" vertical="center"/>
    </xf>
    <xf numFmtId="49" fontId="7" fillId="84" borderId="83" xfId="0">
      <alignment horizontal="center" vertical="center" wrapText="1"/>
    </xf>
    <xf numFmtId="49" fontId="7" fillId="85" borderId="84" xfId="0">
      <alignment horizontal="left" vertical="center" wrapText="1"/>
    </xf>
    <xf numFmtId="0" fontId="7" fillId="86" borderId="85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90" borderId="89" xfId="0">
      <alignment vertical="center"/>
    </xf>
    <xf numFmtId="0" fontId="7" fillId="91" borderId="90" xfId="0">
      <alignment horizontal="left" vertical="center"/>
    </xf>
    <xf numFmtId="0" fontId="7" fillId="92" borderId="91" xfId="0">
      <alignment horizontal="center" vertical="center"/>
    </xf>
    <xf numFmtId="0" fontId="7" fillId="93" borderId="92" xfId="0">
      <alignment horizontal="left" vertical="center"/>
    </xf>
    <xf numFmtId="177" fontId="7" fillId="94" borderId="93" xfId="0">
      <alignment horizontal="right" vertical="center"/>
    </xf>
    <xf numFmtId="177" fontId="7" fillId="95" borderId="94" xfId="0">
      <alignment horizontal="right" vertical="center"/>
    </xf>
    <xf numFmtId="0" fontId="7" fillId="96" borderId="95" xfId="0">
      <alignment horizontal="center" vertical="center"/>
    </xf>
    <xf numFmtId="0" fontId="7" fillId="97" borderId="96" xfId="0">
      <alignment horizontal="center" vertical="center"/>
    </xf>
    <xf numFmtId="0" fontId="7" fillId="98" borderId="97" xfId="0">
      <alignment horizontal="right" vertical="center"/>
    </xf>
    <xf numFmtId="0" fontId="7" fillId="99" borderId="98" xfId="0">
      <alignment horizontal="center" vertical="center"/>
    </xf>
    <xf numFmtId="0" fontId="13" fillId="100" borderId="99" xfId="0">
      <alignment horizontal="center" vertical="center"/>
    </xf>
    <xf numFmtId="0" fontId="12" fillId="101" borderId="100" xfId="0">
      <alignment horizontal="center" vertical="center"/>
    </xf>
    <xf numFmtId="0" fontId="7" fillId="102" borderId="101" xfId="0">
      <alignment horizontal="right" vertical="center"/>
    </xf>
    <xf numFmtId="49" fontId="7" fillId="103" borderId="102" xfId="0">
      <alignment horizontal="left" vertical="center" wrapText="1"/>
    </xf>
    <xf numFmtId="0" fontId="7" fillId="104" borderId="103" xfId="0">
      <alignment horizontal="right" vertical="center"/>
    </xf>
    <xf numFmtId="0" fontId="7" fillId="105" borderId="104" xfId="0">
      <alignment horizontal="center" vertical="center"/>
    </xf>
    <xf numFmtId="0" fontId="7" fillId="106" borderId="105" xfId="0">
      <alignment horizontal="center" vertical="center"/>
    </xf>
    <xf numFmtId="0" fontId="7" fillId="107" borderId="106" xfId="0">
      <alignment vertical="center"/>
    </xf>
    <xf numFmtId="177" fontId="7" fillId="108" borderId="107" xfId="0">
      <alignment horizontal="right" vertical="center"/>
    </xf>
    <xf numFmtId="0" fontId="7" fillId="109" borderId="108" xfId="0">
      <alignment horizontal="left" vertical="center"/>
    </xf>
    <xf numFmtId="0" fontId="7" fillId="110" borderId="109" xfId="0">
      <alignment horizontal="left" vertical="center"/>
    </xf>
    <xf numFmtId="177" fontId="7" fillId="111" borderId="110" xfId="0">
      <alignment horizontal="right" vertical="center"/>
    </xf>
    <xf numFmtId="0" fontId="7" fillId="112" borderId="111" xfId="0">
      <alignment horizontal="right" vertical="center"/>
    </xf>
    <xf numFmtId="0" fontId="7" fillId="113" borderId="112" xfId="0">
      <alignment horizontal="right" vertical="center"/>
    </xf>
    <xf numFmtId="0" fontId="7" fillId="114" borderId="113" xfId="0">
      <alignment horizontal="center" vertical="center"/>
    </xf>
    <xf numFmtId="0" fontId="16" fillId="115" borderId="114" xfId="0">
      <alignment horizontal="left" vertical="center" wrapText="1"/>
    </xf>
    <xf numFmtId="177" fontId="7" fillId="116" borderId="115" xfId="0">
      <alignment horizontal="right" vertical="center"/>
    </xf>
    <xf numFmtId="177" fontId="7" fillId="117" borderId="116" xfId="0">
      <alignment horizontal="right" vertical="center"/>
    </xf>
    <xf numFmtId="177" fontId="7" fillId="118" borderId="117" xfId="0">
      <alignment horizontal="right" vertical="center"/>
    </xf>
    <xf numFmtId="177" fontId="7" fillId="119" borderId="118" xfId="0">
      <alignment horizontal="right" vertical="center"/>
    </xf>
    <xf numFmtId="0" fontId="17" fillId="120" borderId="119" xfId="0">
      <alignment horizontal="center" vertical="center"/>
    </xf>
    <xf numFmtId="0" fontId="18" fillId="121" borderId="120" xfId="0"/>
    <xf numFmtId="0" fontId="6" fillId="122" borderId="121" xfId="0">
      <alignment horizontal="center" vertical="center"/>
    </xf>
    <xf numFmtId="0" fontId="6" fillId="123" borderId="122" xfId="0">
      <alignment horizontal="right" vertical="center"/>
    </xf>
    <xf numFmtId="49" fontId="6" fillId="124" borderId="123" xfId="0">
      <alignment horizontal="left" vertical="center" wrapText="1"/>
    </xf>
    <xf numFmtId="0" fontId="6" fillId="125" borderId="124" xfId="0">
      <alignment horizontal="center" vertical="center"/>
    </xf>
    <xf numFmtId="0" fontId="15" fillId="126" borderId="125" xfId="0"/>
    <xf numFmtId="0" fontId="18" fillId="127" borderId="126" xfId="0"/>
    <xf numFmtId="0" fontId="6" fillId="128" borderId="127" xfId="0">
      <alignment horizontal="left" vertical="center"/>
    </xf>
    <xf numFmtId="0" fontId="6" fillId="129" borderId="128" xfId="0">
      <alignment horizontal="center" vertical="center"/>
    </xf>
    <xf numFmtId="0" fontId="6" fillId="130" borderId="129" xfId="0">
      <alignment horizontal="center" vertical="center"/>
    </xf>
    <xf numFmtId="0" fontId="6" fillId="131" borderId="130" xfId="0">
      <alignment horizontal="center" vertical="center"/>
    </xf>
    <xf numFmtId="0" fontId="6" fillId="132" borderId="131" xfId="0">
      <alignment horizontal="center" vertical="center"/>
    </xf>
    <xf numFmtId="0" fontId="15" fillId="133" borderId="132" xfId="0"/>
    <xf numFmtId="0" fontId="18" fillId="134" borderId="133" xfId="0"/>
    <xf numFmtId="0" fontId="6" fillId="135" borderId="134" xfId="0">
      <alignment horizontal="center" vertical="center"/>
    </xf>
    <xf numFmtId="0" fontId="6" fillId="136" borderId="135" xfId="0">
      <alignment horizontal="center" vertical="center"/>
    </xf>
    <xf numFmtId="0" fontId="6" fillId="137" borderId="136" xfId="0">
      <alignment horizontal="center" vertical="center"/>
    </xf>
    <xf numFmtId="0" fontId="6" fillId="138" borderId="137" xfId="0">
      <alignment horizontal="center" vertical="center"/>
    </xf>
    <xf numFmtId="0" fontId="6" fillId="139" borderId="138" xfId="0">
      <alignment horizontal="left" vertical="center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44" borderId="143" xfId="0">
      <alignment horizontal="right" vertical="center"/>
    </xf>
    <xf numFmtId="0" fontId="6" fillId="145" borderId="144" xfId="0">
      <alignment horizontal="center" vertical="center"/>
    </xf>
    <xf numFmtId="0" fontId="6" fillId="146" borderId="145" xfId="0">
      <alignment horizontal="left" vertical="center"/>
    </xf>
    <xf numFmtId="0" fontId="6" fillId="147" borderId="146" xfId="0">
      <alignment horizontal="right" vertical="center"/>
    </xf>
    <xf numFmtId="177" fontId="19" fillId="148" borderId="147" xfId="0">
      <alignment horizontal="right" vertical="center"/>
    </xf>
    <xf numFmtId="0" fontId="18" fillId="149" borderId="148" xfId="0"/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0" fontId="15" fillId="152" borderId="151" xfId="0"/>
    <xf numFmtId="0" fontId="18" fillId="153" borderId="152" xfId="0">
      <alignment horizontal="left"/>
    </xf>
    <xf numFmtId="177" fontId="19" fillId="154" borderId="153" xfId="0">
      <alignment horizontal="left" vertical="center"/>
    </xf>
    <xf numFmtId="0" fontId="18" fillId="155" borderId="154" xfId="0">
      <alignment horizontal="left"/>
    </xf>
    <xf numFmtId="0" fontId="7" fillId="156" borderId="155" xfId="0">
      <alignment horizontal="right" vertical="center"/>
    </xf>
    <xf numFmtId="0" fontId="7" fillId="157" borderId="156" xfId="0">
      <alignment horizontal="center" vertical="center"/>
    </xf>
    <xf numFmtId="0" fontId="7" fillId="158" borderId="157" xfId="0">
      <alignment horizontal="center" vertical="center"/>
    </xf>
    <xf numFmtId="0" fontId="7" fillId="159" borderId="158" xfId="0">
      <alignment horizontal="center" vertical="center"/>
    </xf>
    <xf numFmtId="0" fontId="10" fillId="160" borderId="159" xfId="0">
      <alignment horizontal="center" vertical="center"/>
    </xf>
    <xf numFmtId="0" fontId="7" fillId="161" borderId="160" xfId="0">
      <alignment horizontal="left" vertical="center"/>
    </xf>
    <xf numFmtId="177" fontId="7" fillId="162" borderId="161" xfId="0">
      <alignment horizontal="right" vertical="center"/>
    </xf>
    <xf numFmtId="0" fontId="7" fillId="163" borderId="162" xfId="0">
      <alignment horizontal="center" vertical="center" wrapText="1"/>
    </xf>
    <xf numFmtId="0" fontId="7" fillId="164" borderId="163" xfId="0">
      <alignment horizontal="left" vertical="center"/>
    </xf>
    <xf numFmtId="177" fontId="7" fillId="165" borderId="164" xfId="0">
      <alignment horizontal="right" vertical="center"/>
    </xf>
    <xf numFmtId="177" fontId="7" fillId="166" borderId="165" xfId="0">
      <alignment horizontal="right" vertical="center"/>
    </xf>
    <xf numFmtId="177" fontId="7" fillId="167" borderId="166" xfId="0">
      <alignment horizontal="center" vertical="center"/>
    </xf>
    <xf numFmtId="177" fontId="7" fillId="168" borderId="167" xfId="0">
      <alignment horizontal="right" vertical="center"/>
    </xf>
    <xf numFmtId="177" fontId="7" fillId="169" borderId="168" xfId="0">
      <alignment horizontal="center" vertical="center"/>
    </xf>
    <xf numFmtId="0" fontId="7" fillId="170" borderId="169" xfId="0">
      <alignment horizontal="right" vertical="center"/>
    </xf>
    <xf numFmtId="0" fontId="20" fillId="171" borderId="170" xfId="0">
      <alignment horizontal="center" vertical="center"/>
    </xf>
    <xf numFmtId="0" fontId="21" fillId="172" borderId="171" xfId="0">
      <alignment horizontal="center" vertical="center"/>
    </xf>
    <xf numFmtId="176" fontId="21" fillId="173" borderId="172" xfId="0">
      <alignment horizontal="right" vertical="center"/>
    </xf>
    <xf numFmtId="0" fontId="19" fillId="174" borderId="173" xfId="0">
      <alignment vertical="center"/>
    </xf>
    <xf numFmtId="0" fontId="7" fillId="175" borderId="174" xfId="0">
      <alignment vertical="center"/>
    </xf>
    <xf numFmtId="0" fontId="7" fillId="176" borderId="175" xfId="0">
      <alignment horizontal="center" vertical="center" wrapText="1"/>
    </xf>
    <xf numFmtId="0" fontId="7" fillId="177" borderId="176" xfId="0">
      <alignment horizontal="center" vertical="center" wrapText="1"/>
    </xf>
    <xf numFmtId="0" fontId="7" fillId="178" borderId="177" xfId="0">
      <alignment vertical="center"/>
    </xf>
    <xf numFmtId="177" fontId="7" fillId="179" borderId="178" xfId="0">
      <alignment horizontal="right" vertical="center"/>
    </xf>
    <xf numFmtId="49" fontId="7" fillId="180" borderId="179" xfId="0">
      <alignment horizontal="left" vertical="center" wrapText="1"/>
    </xf>
    <xf numFmtId="179" fontId="7" fillId="181" borderId="180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6" fillId="24" borderId="23" xfId="0">
      <alignment horizontal="left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5" borderId="24" xfId="0">
      <alignment horizontal="right" vertical="center"/>
    </xf>
    <xf numFmtId="0" fontId="5" fillId="26" borderId="25" xfId="0">
      <alignment horizontal="left" vertical="center"/>
    </xf>
    <xf numFmtId="0" fontId="5" fillId="26" borderId="25" xfId="0">
      <alignment horizontal="left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7" fillId="27" borderId="26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49" fontId="10" fillId="32" borderId="31" xfId="0">
      <alignment horizontal="left" vertical="center" wrapText="1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176" fontId="5" fillId="35" borderId="34" xfId="0">
      <alignment horizontal="right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6" fontId="7" fillId="38" borderId="37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43" xfId="0" applyFill="1">
      <alignment horizontal="center" vertical="center"/>
    </xf>
    <xf numFmtId="0" fontId="7" fillId="182" borderId="44" xfId="0" applyFill="1">
      <alignment horizontal="left" vertical="center"/>
    </xf>
    <xf numFmtId="177" fontId="7" fillId="183" borderId="45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50" borderId="49" xfId="0">
      <alignment horizontal="center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15" fillId="54" borderId="53" xfId="0"/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15" fillId="54" borderId="53" xfId="0"/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54" xfId="0" applyFill="1">
      <alignment horizontal="center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55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6" xfId="0" applyFill="1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7" xfId="0" applyFill="1">
      <alignment horizontal="left" vertical="center" wrapText="1"/>
    </xf>
    <xf numFmtId="177" fontId="7" fillId="182" borderId="58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9" xfId="0" applyFill="1">
      <alignment horizontal="left" vertical="center"/>
    </xf>
    <xf numFmtId="177" fontId="7" fillId="183" borderId="60" xfId="0" applyFill="1">
      <alignment horizontal="right" vertical="center"/>
    </xf>
    <xf numFmtId="177" fontId="7" fillId="62" borderId="61" xfId="0">
      <alignment horizontal="right" vertical="center"/>
    </xf>
    <xf numFmtId="177" fontId="7" fillId="62" borderId="61" xfId="0">
      <alignment horizontal="right" vertical="center"/>
    </xf>
    <xf numFmtId="177" fontId="7" fillId="62" borderId="61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62" xfId="0" applyFill="1">
      <alignment horizontal="left" vertical="center"/>
    </xf>
    <xf numFmtId="177" fontId="7" fillId="183" borderId="63" xfId="0" applyFill="1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65" xfId="0" applyFill="1">
      <alignment horizontal="center" vertical="center"/>
    </xf>
    <xf numFmtId="0" fontId="15" fillId="182" borderId="66" xfId="0" applyFill="1"/>
    <xf numFmtId="0" fontId="15" fillId="182" borderId="67" xfId="0" applyFill="1"/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8" fontId="7" fillId="69" borderId="68" xfId="0">
      <alignment horizontal="right" vertical="center"/>
    </xf>
    <xf numFmtId="0" fontId="15" fillId="182" borderId="69" xfId="0" applyFill="1"/>
    <xf numFmtId="0" fontId="15" fillId="182" borderId="70" xfId="0" applyFill="1"/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71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10" fillId="182" borderId="72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73" xfId="0" applyFill="1">
      <alignment horizontal="center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0" fontId="7" fillId="182" borderId="74" xfId="0" applyFill="1">
      <alignment horizontal="center" vertical="center"/>
    </xf>
    <xf numFmtId="177" fontId="7" fillId="183" borderId="75" xfId="0" applyFill="1">
      <alignment horizontal="right" vertical="center"/>
    </xf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78" borderId="77" xfId="0">
      <alignment horizontal="left" vertical="center" wrapText="1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182" borderId="78" xfId="0" applyFill="1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80" xfId="0" applyFill="1">
      <alignment horizontal="center" vertical="center"/>
    </xf>
    <xf numFmtId="0" fontId="7" fillId="182" borderId="81" xfId="0" applyFill="1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0" fontId="7" fillId="182" borderId="85" xfId="0" applyFill="1">
      <alignment horizontal="center" vertical="center"/>
    </xf>
    <xf numFmtId="0" fontId="7" fillId="87" borderId="86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90" borderId="89" xfId="0">
      <alignment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49" fontId="7" fillId="80" borderId="79" xfId="0">
      <alignment horizontal="left" vertical="center" wrapText="1"/>
    </xf>
    <xf numFmtId="0" fontId="7" fillId="41" borderId="40" xfId="0">
      <alignment horizontal="right" vertical="center"/>
    </xf>
    <xf numFmtId="0" fontId="7" fillId="182" borderId="90" xfId="0" applyFill="1">
      <alignment horizontal="lef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182" borderId="91" xfId="0" applyFill="1">
      <alignment horizontal="center" vertical="center"/>
    </xf>
    <xf numFmtId="0" fontId="7" fillId="182" borderId="92" xfId="0" applyFill="1">
      <alignment horizontal="left" vertical="center"/>
    </xf>
    <xf numFmtId="177" fontId="7" fillId="94" borderId="93" xfId="0">
      <alignment horizontal="right" vertical="center"/>
    </xf>
    <xf numFmtId="177" fontId="7" fillId="65" borderId="64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182" borderId="94" xfId="0" applyFill="1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0" fontId="7" fillId="182" borderId="95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96" xfId="0" applyFill="1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0" fontId="7" fillId="87" borderId="86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98" borderId="97" xfId="0">
      <alignment horizontal="right" vertical="center"/>
    </xf>
    <xf numFmtId="0" fontId="7" fillId="99" borderId="98" xfId="0">
      <alignment horizontal="center" vertical="center"/>
    </xf>
    <xf numFmtId="0" fontId="7" fillId="98" borderId="97" xfId="0">
      <alignment horizontal="right" vertical="center"/>
    </xf>
    <xf numFmtId="0" fontId="7" fillId="98" borderId="97" xfId="0">
      <alignment horizontal="right" vertical="center"/>
    </xf>
    <xf numFmtId="0" fontId="13" fillId="100" borderId="99" xfId="0">
      <alignment horizontal="center" vertical="center"/>
    </xf>
    <xf numFmtId="0" fontId="12" fillId="101" borderId="100" xfId="0">
      <alignment horizontal="center" vertical="center"/>
    </xf>
    <xf numFmtId="0" fontId="12" fillId="101" borderId="100" xfId="0">
      <alignment horizontal="center" vertical="center"/>
    </xf>
    <xf numFmtId="0" fontId="12" fillId="101" borderId="100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102" borderId="101" xfId="0">
      <alignment horizontal="right" vertical="center"/>
    </xf>
    <xf numFmtId="0" fontId="7" fillId="98" borderId="97" xfId="0">
      <alignment horizontal="right" vertical="center"/>
    </xf>
    <xf numFmtId="49" fontId="7" fillId="103" borderId="102" xfId="0">
      <alignment horizontal="left" vertical="center" wrapText="1"/>
    </xf>
    <xf numFmtId="49" fontId="7" fillId="103" borderId="102" xfId="0">
      <alignment horizontal="left" vertical="center" wrapText="1"/>
    </xf>
    <xf numFmtId="0" fontId="7" fillId="104" borderId="103" xfId="0">
      <alignment horizontal="right" vertical="center"/>
    </xf>
    <xf numFmtId="0" fontId="7" fillId="182" borderId="104" xfId="0" applyFill="1">
      <alignment horizontal="center" vertical="center"/>
    </xf>
    <xf numFmtId="0" fontId="7" fillId="182" borderId="105" xfId="0" applyFill="1">
      <alignment horizontal="center" vertical="center"/>
    </xf>
    <xf numFmtId="0" fontId="7" fillId="182" borderId="106" xfId="0" applyFill="1">
      <alignment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183" borderId="107" xfId="0" applyFill="1">
      <alignment horizontal="right" vertical="center"/>
    </xf>
    <xf numFmtId="0" fontId="7" fillId="182" borderId="108" xfId="0" applyFill="1">
      <alignment horizontal="left" vertical="center"/>
    </xf>
    <xf numFmtId="0" fontId="7" fillId="182" borderId="109" xfId="0" applyFill="1">
      <alignment horizontal="left" vertical="center"/>
    </xf>
    <xf numFmtId="177" fontId="7" fillId="111" borderId="110" xfId="0">
      <alignment horizontal="right" vertical="center"/>
    </xf>
    <xf numFmtId="0" fontId="7" fillId="182" borderId="111" xfId="0" applyFill="1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0" fontId="7" fillId="182" borderId="112" xfId="0" applyFill="1">
      <alignment horizontal="right" vertical="center"/>
    </xf>
    <xf numFmtId="177" fontId="7" fillId="111" borderId="110" xfId="0">
      <alignment horizontal="right" vertical="center"/>
    </xf>
    <xf numFmtId="0" fontId="7" fillId="182" borderId="113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0" fontId="16" fillId="182" borderId="114" xfId="0" applyFill="1">
      <alignment horizontal="left" vertical="center" wrapText="1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177" fontId="7" fillId="183" borderId="115" xfId="0" applyFill="1">
      <alignment horizontal="right" vertical="center"/>
    </xf>
    <xf numFmtId="177" fontId="7" fillId="182" borderId="116" xfId="0" applyFill="1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8" borderId="117" xfId="0">
      <alignment horizontal="right" vertical="center"/>
    </xf>
    <xf numFmtId="0" fontId="7" fillId="41" borderId="40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5" fillId="53" borderId="52" xfId="0"/>
    <xf numFmtId="0" fontId="18" fillId="121" borderId="120" xfId="0"/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15" fillId="53" borderId="52" xfId="0"/>
    <xf numFmtId="0" fontId="18" fillId="121" borderId="120" xfId="0"/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15" fillId="53" borderId="52" xfId="0"/>
    <xf numFmtId="0" fontId="18" fillId="121" borderId="120" xfId="0"/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3" borderId="122" xfId="0">
      <alignment horizontal="right" vertical="center"/>
    </xf>
    <xf numFmtId="49" fontId="6" fillId="124" borderId="123" xfId="0">
      <alignment horizontal="left" vertical="center" wrapText="1"/>
    </xf>
    <xf numFmtId="0" fontId="6" fillId="125" borderId="124" xfId="0">
      <alignment horizontal="center" vertical="center"/>
    </xf>
    <xf numFmtId="0" fontId="15" fillId="126" borderId="125" xfId="0"/>
    <xf numFmtId="0" fontId="18" fillId="127" borderId="126" xfId="0"/>
    <xf numFmtId="49" fontId="6" fillId="124" borderId="123" xfId="0">
      <alignment horizontal="left" vertical="center" wrapText="1"/>
    </xf>
    <xf numFmtId="0" fontId="6" fillId="128" borderId="127" xfId="0">
      <alignment horizontal="left" vertical="center"/>
    </xf>
    <xf numFmtId="0" fontId="6" fillId="129" borderId="128" xfId="0">
      <alignment horizontal="center" vertical="center"/>
    </xf>
    <xf numFmtId="0" fontId="6" fillId="129" borderId="128" xfId="0">
      <alignment horizontal="center" vertical="center"/>
    </xf>
    <xf numFmtId="0" fontId="6" fillId="182" borderId="129" xfId="0" applyFill="1">
      <alignment horizontal="center" vertical="center"/>
    </xf>
    <xf numFmtId="0" fontId="6" fillId="182" borderId="130" xfId="0" applyFill="1">
      <alignment horizontal="center" vertical="center"/>
    </xf>
    <xf numFmtId="0" fontId="6" fillId="182" borderId="131" xfId="0" applyFill="1">
      <alignment horizontal="center" vertical="center"/>
    </xf>
    <xf numFmtId="0" fontId="15" fillId="133" borderId="132" xfId="0"/>
    <xf numFmtId="0" fontId="18" fillId="182" borderId="133" xfId="0" applyFill="1"/>
    <xf numFmtId="0" fontId="6" fillId="182" borderId="134" xfId="0" applyFill="1">
      <alignment horizontal="center" vertical="center"/>
    </xf>
    <xf numFmtId="0" fontId="6" fillId="182" borderId="135" xfId="0" applyFill="1">
      <alignment horizontal="center" vertical="center"/>
    </xf>
    <xf numFmtId="0" fontId="6" fillId="182" borderId="136" xfId="0" applyFill="1">
      <alignment horizontal="center" vertical="center"/>
    </xf>
    <xf numFmtId="0" fontId="6" fillId="182" borderId="137" xfId="0" applyFill="1">
      <alignment horizontal="center" vertical="center"/>
    </xf>
    <xf numFmtId="0" fontId="6" fillId="182" borderId="138" xfId="0" applyFill="1">
      <alignment horizontal="left" vertical="center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82" borderId="143" xfId="0" applyFill="1">
      <alignment horizontal="right" vertical="center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82" borderId="144" xfId="0" applyFill="1">
      <alignment horizontal="center" vertical="center"/>
    </xf>
    <xf numFmtId="0" fontId="6" fillId="182" borderId="145" xfId="0" applyFill="1">
      <alignment horizontal="left" vertical="center"/>
    </xf>
    <xf numFmtId="0" fontId="6" fillId="182" borderId="146" xfId="0" applyFill="1">
      <alignment horizontal="right" vertical="center"/>
    </xf>
    <xf numFmtId="177" fontId="19" fillId="183" borderId="147" xfId="0" applyFill="1">
      <alignment horizontal="right" vertical="center"/>
    </xf>
    <xf numFmtId="49" fontId="7" fillId="141" borderId="140" xfId="0">
      <alignment horizontal="left" vertical="center" wrapText="1"/>
    </xf>
    <xf numFmtId="0" fontId="18" fillId="182" borderId="148" xfId="0" applyFill="1"/>
    <xf numFmtId="49" fontId="7" fillId="141" borderId="140" xfId="0">
      <alignment horizontal="left" vertical="center" wrapText="1"/>
    </xf>
    <xf numFmtId="0" fontId="6" fillId="150" borderId="149" xfId="0">
      <alignment horizontal="left" vertical="center"/>
    </xf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0" fontId="15" fillId="152" borderId="151" xfId="0"/>
    <xf numFmtId="0" fontId="18" fillId="153" borderId="152" xfId="0">
      <alignment horizontal="left"/>
    </xf>
    <xf numFmtId="0" fontId="6" fillId="150" borderId="149" xfId="0">
      <alignment horizontal="left" vertical="center"/>
    </xf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177" fontId="19" fillId="151" borderId="150" xfId="0">
      <alignment horizontal="left" vertical="center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0" fontId="15" fillId="53" borderId="52" xfId="0"/>
    <xf numFmtId="0" fontId="18" fillId="155" borderId="154" xfId="0">
      <alignment horizontal="left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177" fontId="19" fillId="154" borderId="153" xfId="0">
      <alignment horizontal="left" vertical="center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0" fontId="15" fillId="53" borderId="52" xfId="0"/>
    <xf numFmtId="0" fontId="18" fillId="155" borderId="154" xfId="0">
      <alignment horizontal="left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177" fontId="19" fillId="154" borderId="153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49" fontId="7" fillId="80" borderId="79" xfId="0">
      <alignment horizontal="left" vertical="center" wrapText="1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49" borderId="48" xfId="0">
      <alignment horizontal="lef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3" fillId="51" borderId="50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156" xfId="0" applyFill="1">
      <alignment horizontal="center" vertical="center"/>
    </xf>
    <xf numFmtId="0" fontId="7" fillId="182" borderId="157" xfId="0" applyFill="1">
      <alignment horizontal="center" vertical="center"/>
    </xf>
    <xf numFmtId="0" fontId="7" fillId="182" borderId="158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10" fillId="182" borderId="159" xfId="0" applyFill="1">
      <alignment horizontal="center" vertical="center"/>
    </xf>
    <xf numFmtId="0" fontId="7" fillId="182" borderId="160" xfId="0" applyFill="1">
      <alignment horizontal="left" vertical="center"/>
    </xf>
    <xf numFmtId="177" fontId="7" fillId="162" borderId="161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62" borderId="161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15" fillId="54" borderId="53" xfId="0"/>
    <xf numFmtId="0" fontId="7" fillId="41" borderId="40" xfId="0">
      <alignment horizontal="right" vertical="center"/>
    </xf>
    <xf numFmtId="0" fontId="7" fillId="182" borderId="162" xfId="0" applyFill="1">
      <alignment horizontal="center" vertical="center" wrapText="1"/>
    </xf>
    <xf numFmtId="0" fontId="7" fillId="182" borderId="163" xfId="0" applyFill="1">
      <alignment horizontal="left" vertical="center"/>
    </xf>
    <xf numFmtId="177" fontId="7" fillId="165" borderId="164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183" borderId="165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166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99" borderId="98" xfId="0">
      <alignment horizontal="center" vertical="center"/>
    </xf>
    <xf numFmtId="49" fontId="7" fillId="103" borderId="102" xfId="0">
      <alignment horizontal="left" vertical="center" wrapText="1"/>
    </xf>
    <xf numFmtId="0" fontId="7" fillId="99" borderId="98" xfId="0">
      <alignment horizontal="center" vertical="center"/>
    </xf>
    <xf numFmtId="0" fontId="7" fillId="98" borderId="97" xfId="0">
      <alignment horizontal="right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177" fontId="7" fillId="168" borderId="167" xfId="0">
      <alignment horizontal="right" vertical="center"/>
    </xf>
    <xf numFmtId="177" fontId="7" fillId="162" borderId="161" xfId="0">
      <alignment horizontal="right" vertical="center"/>
    </xf>
    <xf numFmtId="177" fontId="7" fillId="165" borderId="164" xfId="0">
      <alignment horizontal="right" vertical="center"/>
    </xf>
    <xf numFmtId="177" fontId="7" fillId="47" borderId="46" xfId="0">
      <alignment horizontal="right" vertical="center"/>
    </xf>
    <xf numFmtId="177" fontId="7" fillId="169" borderId="168" xfId="0">
      <alignment horizontal="center" vertical="center"/>
    </xf>
    <xf numFmtId="0" fontId="7" fillId="88" borderId="87" xfId="0">
      <alignment horizontal="left" vertical="center"/>
    </xf>
    <xf numFmtId="0" fontId="7" fillId="170" borderId="169" xfId="0">
      <alignment horizontal="right" vertical="center"/>
    </xf>
    <xf numFmtId="0" fontId="7" fillId="170" borderId="169" xfId="0">
      <alignment horizontal="right" vertical="center"/>
    </xf>
    <xf numFmtId="0" fontId="7" fillId="170" borderId="169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78" borderId="77" xfId="0">
      <alignment horizontal="left" vertical="center" wrapText="1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5" fillId="53" borderId="52" xfId="0"/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176" fontId="21" fillId="173" borderId="172" xfId="0">
      <alignment horizontal="right" vertical="center"/>
    </xf>
    <xf numFmtId="0" fontId="19" fillId="174" borderId="173" xfId="0">
      <alignment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175" borderId="174" xfId="0">
      <alignment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182" borderId="175" xfId="0" applyFill="1">
      <alignment horizontal="center" vertical="center" wrapText="1"/>
    </xf>
    <xf numFmtId="0" fontId="7" fillId="182" borderId="176" xfId="0" applyFill="1">
      <alignment horizontal="center" vertical="center" wrapText="1"/>
    </xf>
    <xf numFmtId="0" fontId="7" fillId="182" borderId="177" xfId="0" applyFill="1">
      <alignment vertical="center"/>
    </xf>
    <xf numFmtId="177" fontId="7" fillId="179" borderId="178" xfId="0">
      <alignment horizontal="right" vertical="center"/>
    </xf>
    <xf numFmtId="177" fontId="7" fillId="179" borderId="178" xfId="0">
      <alignment horizontal="right" vertical="center"/>
    </xf>
    <xf numFmtId="49" fontId="7" fillId="180" borderId="179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9" fontId="7" fillId="182" borderId="180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7" fillId="37" borderId="36" xfId="0">
      <alignment horizontal="left"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</cellXfs>
  <cellStyles count="1">
    <cellStyle name="Normal" xfId="0"/>
  </cellStyles>
  <colors>
    <indexedColors>
      <rgbColor/>
      <rgbColor/>
      <rgbColor/>
      <rgbColor/>
      <rgbColor/>
      <rgbColor/>
      <rgbColor/>
      <rgbColor/>
      <rgbColor/>
      <rgbColor rgb="FFFFFF"/>
      <rgbColor rgb="0000FF"/>
      <rgbColor rgb="00FF00"/>
      <rgbColor rgb="FF0000"/>
      <rgbColor rgb="00FFFF"/>
      <rgbColor rgb="FF00FF"/>
      <rgbColor rgb="FFFF00"/>
      <rgbColor rgb="000080"/>
      <rgbColor rgb="008000"/>
      <rgbColor rgb="800000"/>
      <rgbColor rgb="008080"/>
      <rgbColor rgb="800080"/>
      <rgbColor rgb="808000"/>
      <rgbColor rgb="C0C0C0"/>
      <rgbColor rgb="808080"/>
      <rgbColor rgb="FF9999"/>
      <rgbColor rgb="663399"/>
      <rgbColor rgb="CCFFFF"/>
      <rgbColor rgb="FFFFCC"/>
      <rgbColor rgb="660066"/>
      <rgbColor rgb="8080FF"/>
      <rgbColor rgb="CC6600"/>
      <rgbColor rgb="FFCCCC"/>
      <rgbColor rgb="800000"/>
      <rgbColor rgb="FF00FF"/>
      <rgbColor rgb="00FFFF"/>
      <rgbColor rgb="FFFF00"/>
      <rgbColor rgb="800080"/>
      <rgbColor rgb="000080"/>
      <rgbColor rgb="808000"/>
      <rgbColor rgb="FF0000"/>
      <rgbColor rgb="FFCC00"/>
      <rgbColor rgb="FFFFCC"/>
      <rgbColor rgb="CCFFCC"/>
      <rgbColor rgb="99FFFF"/>
      <rgbColor rgb="FFCC99"/>
      <rgbColor rgb="CC99FF"/>
      <rgbColor rgb="FF99CC"/>
      <rgbColor rgb="99CCFF"/>
      <rgbColor rgb="FF6633"/>
      <rgbColor rgb="CCCC33"/>
      <rgbColor rgb="00CC99"/>
      <rgbColor rgb="00CCFF"/>
      <rgbColor rgb="0099FF"/>
      <rgbColor rgb="FFFFFF"/>
      <rgbColor rgb="996666"/>
      <rgbColor rgb="80FF00"/>
      <rgbColor rgb="99A8AC"/>
      <rgbColor rgb="0000FF"/>
      <rgbColor rgb="C0C0C0"/>
      <rgbColor rgb="80FF80"/>
      <rgbColor rgb="80FFFF"/>
      <rgbColor rgb="FFFF80"/>
      <rgbColor rgb="A0A0A0"/>
      <rgbColor rgb="F0F0F0"/>
    </indexedColors>
  </color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worksheets/sheet18.xml" Type="http://schemas.openxmlformats.org/officeDocument/2006/relationships/worksheet" Id="rId19" /><Relationship Target="worksheets/sheet19.xml" Type="http://schemas.openxmlformats.org/officeDocument/2006/relationships/worksheet" Id="rId20" /><Relationship Target="worksheets/sheet20.xml" Type="http://schemas.openxmlformats.org/officeDocument/2006/relationships/worksheet" Id="rId21" /><Relationship Target="sharedStrings.xml" Type="http://schemas.openxmlformats.org/officeDocument/2006/relationships/sharedStrings" Id="rId22" /><Relationship Target="theme/theme1.xml" Type="http://schemas.openxmlformats.org/officeDocument/2006/relationships/theme" Id="rId23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22.0862745098039" style="16"/>
    <col min="2" max="2" width="5.73333333333333" style="16"/>
    <col min="3" max="3" width="6.16470588235294" style="16"/>
    <col min="4" max="4" width="4.44313725490196" style="16"/>
    <col min="5" max="5" width="7.45490196078431" style="16"/>
    <col min="6" max="6" width="11.043137254902" style="16"/>
    <col min="7" max="7" width="12.6196078431373" style="16"/>
    <col min="8" max="8" width="5.44705882352941" style="16"/>
    <col min="9" max="9" width="10.4666666666667" style="16"/>
    <col min="10" max="10" width="8.74509803921569" style="16"/>
    <col min="11" max="11" width="8.17254901960784" style="16"/>
    <col min="12" max="12" width="8.17254901960784" style="16"/>
    <col min="13" max="13" width="8.17254901960784" style="16"/>
    <col min="14" max="14" width="21.2235294117647" style="16"/>
    <col min="15" max="15" width="10.3254901960784" style="16"/>
  </cols>
  <sheetData>
    <row r="1" hidden="1" customHeight="1">
      <c r="A1" s="181"/>
      <c r="B1" s="182"/>
      <c r="C1" s="183"/>
      <c r="D1" s="184"/>
      <c r="E1" s="185"/>
      <c r="F1" s="186"/>
      <c r="G1" s="187"/>
      <c r="H1" s="188"/>
      <c r="I1" s="189"/>
      <c r="J1" s="190"/>
      <c r="K1" s="191"/>
      <c r="L1" s="192"/>
      <c r="M1" s="193"/>
      <c r="N1" s="194"/>
      <c r="O1" s="195"/>
    </row>
    <row r="2" hidden="1" customHeight="1">
      <c r="A2" s="196"/>
      <c r="B2" s="197"/>
      <c r="C2" s="198"/>
      <c r="D2" s="199"/>
      <c r="E2" s="200"/>
      <c r="F2" s="201"/>
      <c r="G2" s="202"/>
      <c r="H2" s="203"/>
      <c r="I2" s="204"/>
      <c r="J2" s="205"/>
      <c r="K2" s="206"/>
      <c r="L2" s="207"/>
      <c r="M2" s="208"/>
      <c r="N2" s="209"/>
      <c r="O2" s="210"/>
    </row>
    <row r="3" ht="27" customHeight="1">
      <c r="A3" s="211" t="s">
        <v>0</v>
      </c>
      <c r="B3" s="212"/>
      <c r="C3" s="213"/>
      <c r="D3" s="214"/>
      <c r="E3" s="215"/>
      <c r="F3" s="216"/>
      <c r="G3" s="217"/>
      <c r="H3" s="218"/>
      <c r="I3" s="219"/>
      <c r="J3" s="220"/>
      <c r="K3" s="221"/>
      <c r="L3" s="222"/>
      <c r="M3" s="223"/>
      <c r="N3" s="224"/>
      <c r="O3" s="225"/>
    </row>
    <row r="4" ht="45" customHeight="1">
      <c r="A4" s="226"/>
      <c r="B4" s="227"/>
      <c r="C4" s="228"/>
      <c r="D4" s="229"/>
      <c r="E4" s="230"/>
      <c r="F4" s="231"/>
      <c r="G4" s="232"/>
      <c r="H4" s="233"/>
      <c r="I4" s="234"/>
      <c r="J4" s="235"/>
      <c r="K4" s="236"/>
      <c r="L4" s="237"/>
      <c r="M4" s="238"/>
      <c r="N4" s="239"/>
      <c r="O4" s="240"/>
    </row>
    <row r="5" ht="37.5" customHeight="1">
      <c r="A5" s="241" t="s">
        <v>1</v>
      </c>
      <c r="B5" s="242"/>
      <c r="C5" s="243"/>
      <c r="D5" s="244"/>
      <c r="E5" s="245"/>
      <c r="F5" s="246"/>
      <c r="G5" s="247"/>
      <c r="H5" s="248"/>
      <c r="I5" s="249"/>
      <c r="J5" s="250"/>
      <c r="K5" s="251"/>
      <c r="L5" s="252"/>
      <c r="M5" s="253"/>
      <c r="N5" s="254"/>
      <c r="O5" s="255"/>
    </row>
    <row r="6" ht="45" customHeight="1">
      <c r="A6" s="256"/>
      <c r="B6" s="257"/>
      <c r="C6" s="258"/>
      <c r="D6" s="259"/>
      <c r="E6" s="260"/>
      <c r="F6" s="261"/>
      <c r="G6" s="262"/>
      <c r="H6" s="263"/>
      <c r="I6" s="264"/>
      <c r="J6" s="265"/>
      <c r="K6" s="266"/>
      <c r="L6" s="267"/>
      <c r="M6" s="268"/>
      <c r="N6" s="269"/>
      <c r="O6" s="270"/>
    </row>
    <row r="7" ht="45" customHeight="1">
      <c r="A7" s="271"/>
      <c r="B7" s="272"/>
      <c r="C7" s="273"/>
      <c r="D7" s="274"/>
      <c r="E7" s="275" t="s">
        <v>2</v>
      </c>
      <c r="F7" s="276"/>
      <c r="G7" s="277"/>
      <c r="H7" s="278"/>
      <c r="I7" s="279"/>
      <c r="J7" s="280"/>
      <c r="K7" s="281"/>
      <c r="L7" s="282"/>
      <c r="M7" s="283"/>
      <c r="N7" s="284"/>
      <c r="O7" s="285"/>
    </row>
    <row r="8" ht="15" customHeight="1">
      <c r="A8" s="286"/>
      <c r="B8" s="287"/>
      <c r="C8" s="288"/>
      <c r="D8" s="289"/>
      <c r="E8" s="290"/>
      <c r="F8" s="291"/>
      <c r="G8" s="292"/>
      <c r="H8" s="293"/>
      <c r="I8" s="294"/>
      <c r="J8" s="295"/>
      <c r="K8" s="296"/>
      <c r="L8" s="297"/>
      <c r="M8" s="298"/>
      <c r="N8" s="299"/>
      <c r="O8" s="300"/>
    </row>
    <row r="9" ht="45" customHeight="1">
      <c r="A9" s="301"/>
      <c r="B9" s="302"/>
      <c r="C9" s="303"/>
      <c r="D9" s="304"/>
      <c r="E9" s="305" t="s">
        <v>3</v>
      </c>
      <c r="F9" s="306"/>
      <c r="G9" s="307"/>
      <c r="H9" s="308"/>
      <c r="I9" s="309" t="s">
        <v>4</v>
      </c>
      <c r="J9" s="310"/>
      <c r="K9" s="311"/>
      <c r="L9" s="312"/>
      <c r="M9" s="313"/>
      <c r="N9" s="314"/>
      <c r="O9" s="315"/>
    </row>
    <row r="10" ht="15" customHeight="1">
      <c r="A10" s="316"/>
      <c r="B10" s="317"/>
      <c r="C10" s="318"/>
      <c r="D10" s="319"/>
      <c r="E10" s="320"/>
      <c r="F10" s="321"/>
      <c r="G10" s="322"/>
      <c r="H10" s="323"/>
      <c r="I10" s="324"/>
      <c r="J10" s="325"/>
      <c r="K10" s="326"/>
      <c r="L10" s="327"/>
      <c r="M10" s="328"/>
      <c r="N10" s="329"/>
      <c r="O10" s="330"/>
    </row>
    <row r="11" ht="45" customHeight="1">
      <c r="A11" s="331"/>
      <c r="B11" s="332"/>
      <c r="C11" s="333"/>
      <c r="D11" s="334"/>
      <c r="E11" s="335" t="s">
        <v>5</v>
      </c>
      <c r="F11" s="336"/>
      <c r="G11" s="337"/>
      <c r="H11" s="338"/>
      <c r="I11" s="339" t="s">
        <v>6</v>
      </c>
      <c r="J11" s="340"/>
      <c r="K11" s="341"/>
      <c r="L11" s="342"/>
      <c r="M11" s="343"/>
      <c r="N11" s="344"/>
      <c r="O11" s="345"/>
    </row>
    <row r="12" ht="45" customHeight="1">
      <c r="A12" s="346"/>
      <c r="B12" s="347"/>
      <c r="C12" s="348"/>
      <c r="D12" s="349"/>
      <c r="E12" s="350"/>
      <c r="F12" s="351"/>
      <c r="G12" s="352"/>
      <c r="H12" s="353"/>
      <c r="I12" s="354"/>
      <c r="J12" s="355"/>
      <c r="K12" s="356"/>
      <c r="L12" s="357"/>
      <c r="M12" s="358"/>
      <c r="N12" s="359"/>
      <c r="O12" s="360"/>
    </row>
    <row r="13" ht="45" customHeight="1">
      <c r="A13" s="361" t="s">
        <v>7</v>
      </c>
      <c r="B13" s="362"/>
      <c r="C13" s="363"/>
      <c r="D13" s="364"/>
      <c r="E13" s="365"/>
      <c r="F13" s="366"/>
      <c r="G13" s="367"/>
      <c r="H13" s="368"/>
      <c r="I13" s="369"/>
      <c r="J13" s="370"/>
      <c r="K13" s="371"/>
      <c r="L13" s="372"/>
      <c r="M13" s="373"/>
      <c r="N13" s="374"/>
      <c r="O13" s="375"/>
    </row>
    <row r="14" ht="45" customHeight="1">
      <c r="A14" s="376" t="s">
        <v>8</v>
      </c>
      <c r="B14" s="377"/>
      <c r="C14" s="378"/>
      <c r="D14" s="379"/>
      <c r="E14" s="380"/>
      <c r="F14" s="381"/>
      <c r="G14" s="382"/>
      <c r="H14" s="383"/>
      <c r="I14" s="384"/>
      <c r="J14" s="385"/>
      <c r="K14" s="386"/>
      <c r="L14" s="387"/>
      <c r="M14" s="388"/>
      <c r="N14" s="389"/>
      <c r="O14" s="390"/>
    </row>
    <row r="15" ht="13.5" customHeight="1">
      <c r="A15" s="391"/>
      <c r="B15" s="392"/>
      <c r="C15" s="393"/>
      <c r="D15" s="394"/>
      <c r="E15" s="395"/>
      <c r="F15" s="396"/>
      <c r="G15" s="397"/>
      <c r="H15" s="398"/>
      <c r="I15" s="399"/>
      <c r="J15" s="400"/>
      <c r="K15" s="401"/>
      <c r="L15" s="402"/>
      <c r="M15" s="403"/>
      <c r="N15" s="404"/>
      <c r="O15" s="405"/>
    </row>
  </sheetData>
  <mergeCells>
    <mergeCell ref="B2:C2"/>
    <mergeCell ref="A5:N5"/>
    <mergeCell ref="E7:F7"/>
    <mergeCell ref="G7:J7"/>
    <mergeCell ref="E9:F9"/>
    <mergeCell ref="G9:H9"/>
    <mergeCell ref="I9:J9"/>
    <mergeCell ref="K9:M9"/>
    <mergeCell ref="E11:F11"/>
    <mergeCell ref="G11:H11"/>
    <mergeCell ref="I11:J11"/>
    <mergeCell ref="K11:M11"/>
    <mergeCell ref="A13:N13"/>
    <mergeCell ref="A14:N1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15.7725490196078" style="16"/>
    <col min="2" max="2" width="11.4705882352941" style="16"/>
    <col min="3" max="3" width="11.4705882352941" style="16"/>
    <col min="4" max="4" width="42.3058823529412" style="16"/>
    <col min="5" max="5" width="4.44313725490196" style="16"/>
    <col min="6" max="6" width="3.72549019607843" style="16"/>
    <col min="7" max="7" width="2.14901960784314" style="16"/>
    <col min="8" max="8" width="23.8039215686275" style="16"/>
    <col min="9" max="9" width="10.3254901960784" style="16"/>
  </cols>
  <sheetData>
    <row r="1" ht="42.75" customHeight="1">
      <c r="A1" s="406" t="s">
        <v>9</v>
      </c>
      <c r="B1" s="407"/>
      <c r="C1" s="408"/>
      <c r="D1" s="409"/>
      <c r="E1" s="410"/>
      <c r="F1" s="411"/>
      <c r="G1" s="412"/>
      <c r="H1" s="413"/>
      <c r="I1" s="414"/>
    </row>
    <row r="2" ht="15" customHeight="1">
      <c r="A2" s="415"/>
      <c r="B2" s="416"/>
      <c r="C2" s="417"/>
      <c r="D2" s="418"/>
      <c r="E2" s="419"/>
      <c r="F2" s="420"/>
      <c r="G2" s="421"/>
      <c r="H2" s="422"/>
      <c r="I2" s="423"/>
    </row>
    <row r="3" ht="15" customHeight="1">
      <c r="A3" s="424" t="s">
        <v>10</v>
      </c>
      <c r="B3" s="425"/>
      <c r="C3" s="426"/>
      <c r="D3" s="427"/>
      <c r="E3" s="428"/>
      <c r="F3" s="429"/>
      <c r="G3" s="430"/>
      <c r="H3" s="431" t="s">
        <v>11</v>
      </c>
      <c r="I3" s="432"/>
    </row>
    <row r="4" ht="15" customHeight="1">
      <c r="A4" s="433" t="s">
        <v>12</v>
      </c>
      <c r="B4" s="434"/>
      <c r="C4" s="435"/>
      <c r="D4" s="436"/>
      <c r="E4" s="437"/>
      <c r="F4" s="438"/>
      <c r="G4" s="439"/>
      <c r="H4" s="440" t="s">
        <v>13</v>
      </c>
      <c r="I4" s="441"/>
    </row>
    <row r="5" ht="15" customHeight="1">
      <c r="A5" s="442" t="s">
        <v>14</v>
      </c>
      <c r="B5" s="443"/>
      <c r="C5" s="444"/>
      <c r="D5" s="445"/>
      <c r="E5" s="446"/>
      <c r="F5" s="447"/>
      <c r="G5" s="448"/>
      <c r="H5" s="449" t="s">
        <v>15</v>
      </c>
      <c r="I5" s="450"/>
    </row>
    <row r="6" ht="15" customHeight="1">
      <c r="A6" s="451" t="s">
        <v>16</v>
      </c>
      <c r="B6" s="452"/>
      <c r="C6" s="453"/>
      <c r="D6" s="454"/>
      <c r="E6" s="455"/>
      <c r="F6" s="456"/>
      <c r="G6" s="457"/>
      <c r="H6" s="458" t="s">
        <v>17</v>
      </c>
      <c r="I6" s="459"/>
    </row>
    <row r="7" ht="15" customHeight="1">
      <c r="A7" s="460" t="s">
        <v>18</v>
      </c>
      <c r="B7" s="461"/>
      <c r="C7" s="462"/>
      <c r="D7" s="463"/>
      <c r="E7" s="464"/>
      <c r="F7" s="465"/>
      <c r="G7" s="466"/>
      <c r="H7" s="467" t="s">
        <v>19</v>
      </c>
      <c r="I7" s="468"/>
    </row>
    <row r="8" ht="15" customHeight="1">
      <c r="A8" s="469" t="s">
        <v>20</v>
      </c>
      <c r="B8" s="470"/>
      <c r="C8" s="471"/>
      <c r="D8" s="472"/>
      <c r="E8" s="473"/>
      <c r="F8" s="474"/>
      <c r="G8" s="475"/>
      <c r="H8" s="476" t="s">
        <v>21</v>
      </c>
      <c r="I8" s="477"/>
    </row>
    <row r="9" ht="15" customHeight="1">
      <c r="A9" s="478" t="s">
        <v>22</v>
      </c>
      <c r="B9" s="479"/>
      <c r="C9" s="480"/>
      <c r="D9" s="481"/>
      <c r="E9" s="482"/>
      <c r="F9" s="483"/>
      <c r="G9" s="484"/>
      <c r="H9" s="485" t="s">
        <v>23</v>
      </c>
      <c r="I9" s="486"/>
    </row>
    <row r="10" ht="15" customHeight="1">
      <c r="A10" s="487" t="s">
        <v>24</v>
      </c>
      <c r="B10" s="488"/>
      <c r="C10" s="489"/>
      <c r="D10" s="490"/>
      <c r="E10" s="491"/>
      <c r="F10" s="492"/>
      <c r="G10" s="493"/>
      <c r="H10" s="494" t="s">
        <v>25</v>
      </c>
      <c r="I10" s="495"/>
    </row>
    <row r="11" ht="15" customHeight="1">
      <c r="A11" s="496" t="s">
        <v>26</v>
      </c>
      <c r="B11" s="497"/>
      <c r="C11" s="498"/>
      <c r="D11" s="499"/>
      <c r="E11" s="500"/>
      <c r="F11" s="501"/>
      <c r="G11" s="502"/>
      <c r="H11" s="503" t="s">
        <v>27</v>
      </c>
      <c r="I11" s="504"/>
    </row>
    <row r="12" ht="15" customHeight="1">
      <c r="A12" s="505" t="s">
        <v>28</v>
      </c>
      <c r="B12" s="506"/>
      <c r="C12" s="507"/>
      <c r="D12" s="508"/>
      <c r="E12" s="509"/>
      <c r="F12" s="510"/>
      <c r="G12" s="511"/>
      <c r="H12" s="512" t="s">
        <v>29</v>
      </c>
      <c r="I12" s="513"/>
    </row>
    <row r="13" ht="15" customHeight="1">
      <c r="A13" s="514" t="s">
        <v>30</v>
      </c>
      <c r="B13" s="515"/>
      <c r="C13" s="516"/>
      <c r="D13" s="517"/>
      <c r="E13" s="518"/>
      <c r="F13" s="519"/>
      <c r="G13" s="520"/>
      <c r="H13" s="521" t="s">
        <v>31</v>
      </c>
      <c r="I13" s="522"/>
    </row>
    <row r="14" ht="15" customHeight="1">
      <c r="A14" s="523" t="s">
        <v>32</v>
      </c>
      <c r="B14" s="524"/>
      <c r="C14" s="525"/>
      <c r="D14" s="526"/>
      <c r="E14" s="527"/>
      <c r="F14" s="528"/>
      <c r="G14" s="529"/>
      <c r="H14" s="530" t="s">
        <v>33</v>
      </c>
      <c r="I14" s="531"/>
    </row>
    <row r="15" ht="15" customHeight="1">
      <c r="A15" s="532" t="s">
        <v>34</v>
      </c>
      <c r="B15" s="533"/>
      <c r="C15" s="534"/>
      <c r="D15" s="535"/>
      <c r="E15" s="536"/>
      <c r="F15" s="537"/>
      <c r="G15" s="538"/>
      <c r="H15" s="539" t="s">
        <v>35</v>
      </c>
      <c r="I15" s="540"/>
    </row>
    <row r="16" ht="15" customHeight="1">
      <c r="A16" s="541" t="s">
        <v>36</v>
      </c>
      <c r="B16" s="542"/>
      <c r="C16" s="543"/>
      <c r="D16" s="544"/>
      <c r="E16" s="545"/>
      <c r="F16" s="546"/>
      <c r="G16" s="547"/>
      <c r="H16" s="548" t="s">
        <v>37</v>
      </c>
      <c r="I16" s="549"/>
    </row>
    <row r="17" ht="19.5" customHeight="1">
      <c r="A17" s="550" t="s">
        <v>38</v>
      </c>
      <c r="B17" s="551"/>
      <c r="C17" s="552"/>
      <c r="D17" s="553"/>
      <c r="E17" s="554"/>
      <c r="F17" s="555"/>
      <c r="G17" s="556"/>
      <c r="H17" s="557" t="s">
        <v>39</v>
      </c>
      <c r="I17" s="558"/>
    </row>
    <row r="18" ht="15" customHeight="1">
      <c r="A18" s="559" t="s">
        <v>40</v>
      </c>
      <c r="B18" s="560"/>
      <c r="C18" s="561"/>
      <c r="D18" s="562"/>
      <c r="E18" s="563"/>
      <c r="F18" s="564"/>
      <c r="G18" s="565"/>
      <c r="H18" s="566" t="s">
        <v>41</v>
      </c>
      <c r="I18" s="567"/>
    </row>
    <row r="19" ht="13.5" customHeight="1">
      <c r="A19" s="568" t="s">
        <v>42</v>
      </c>
      <c r="B19" s="569"/>
      <c r="C19" s="570"/>
      <c r="D19" s="571"/>
      <c r="E19" s="572"/>
      <c r="F19" s="573"/>
      <c r="G19" s="574"/>
      <c r="H19" s="575" t="s">
        <v>43</v>
      </c>
      <c r="I19" s="576">
        <v>0</v>
      </c>
    </row>
    <row r="20" ht="13.5" customHeight="1">
      <c r="A20" s="577"/>
      <c r="B20" s="578"/>
      <c r="C20" s="579"/>
      <c r="D20" s="580"/>
      <c r="E20" s="581"/>
      <c r="F20" s="582"/>
      <c r="G20" s="583"/>
      <c r="H20" s="584"/>
      <c r="I20" s="585"/>
    </row>
  </sheetData>
  <mergeCells>
    <mergeCell ref="A1:H1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</mergeCells>
  <printOptions horizontalCentered="1"/>
  <pageMargins left="1.18110236220472" right="1.18110236220472" top="1.18110236220472" bottom="1.18110236220472" header="0.51181" footer="0.51181"/>
  <pageSetup paperSize="9" scale="50" pageOrder="overThenDown" orientation="landscape" errors="blank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10.1803921568627" style="16"/>
    <col min="2" max="2" width="27.5333333333333" style="16"/>
    <col min="3" max="3" width="34.2745098039216" style="16"/>
    <col min="4" max="4" width="34.2745098039216" style="16"/>
  </cols>
  <sheetData>
    <row r="1" ht="64.5" customHeight="1">
      <c r="A1" s="586" t="s">
        <v>44</v>
      </c>
      <c r="B1" s="587"/>
      <c r="C1" s="588"/>
      <c r="D1" s="589"/>
    </row>
    <row r="2" hidden="1" customHeight="1">
      <c r="A2" s="590"/>
      <c r="B2" s="591"/>
      <c r="C2" s="592"/>
      <c r="D2" s="593"/>
    </row>
    <row r="3" ht="15" customHeight="1">
      <c r="A3" s="594"/>
      <c r="B3" s="595"/>
      <c r="C3" s="596"/>
      <c r="D3" s="597" t="s">
        <v>45</v>
      </c>
    </row>
    <row r="4" ht="15" customHeight="1">
      <c r="A4" s="598" t="s">
        <v>46</v>
      </c>
      <c r="B4" s="599" t="s">
        <v>47</v>
      </c>
      <c r="C4" s="600" t="s">
        <v>48</v>
      </c>
      <c r="D4" s="601" t="s">
        <v>49</v>
      </c>
    </row>
    <row r="5" ht="22.5" customHeight="1">
      <c r="A5" s="602" t="s">
        <v>50</v>
      </c>
      <c r="B5" s="602"/>
      <c r="C5" s="602" t="s">
        <v>51</v>
      </c>
      <c r="D5" s="602" t="s">
        <v>52</v>
      </c>
    </row>
    <row r="6" ht="22.5" customHeight="1">
      <c r="A6" s="602"/>
      <c r="B6" s="602"/>
      <c r="C6" s="602"/>
      <c r="D6" s="602"/>
    </row>
    <row r="7" ht="22.5" customHeight="1">
      <c r="A7" s="602" t="s">
        <v>53</v>
      </c>
      <c r="B7" s="603" t="s">
        <v>54</v>
      </c>
      <c r="C7" s="604">
        <f>SUM(C8:C12)</f>
        <v>201656230.3</v>
      </c>
      <c r="D7" s="604">
        <f>SUM(D8:D12)</f>
        <v>204049273.26</v>
      </c>
    </row>
    <row r="8" ht="22.5" customHeight="1">
      <c r="A8" s="602" t="s">
        <v>55</v>
      </c>
      <c r="B8" s="603" t="s">
        <v>56</v>
      </c>
      <c r="C8" s="605">
        <v>0</v>
      </c>
      <c r="D8" s="606">
        <v>0</v>
      </c>
    </row>
    <row r="9" ht="22.5" customHeight="1">
      <c r="A9" s="602" t="s">
        <v>57</v>
      </c>
      <c r="B9" s="603" t="s">
        <v>58</v>
      </c>
      <c r="C9" s="607">
        <v>0</v>
      </c>
      <c r="D9" s="608">
        <v>8202484.03</v>
      </c>
    </row>
    <row r="10" ht="22.5" customHeight="1">
      <c r="A10" s="602" t="s">
        <v>59</v>
      </c>
      <c r="B10" s="603" t="s">
        <v>60</v>
      </c>
      <c r="C10" s="609">
        <v>198240670.69</v>
      </c>
      <c r="D10" s="610">
        <v>188131229.62</v>
      </c>
    </row>
    <row r="11" ht="22.5" customHeight="1">
      <c r="A11" s="602" t="s">
        <v>61</v>
      </c>
      <c r="B11" s="603" t="s">
        <v>62</v>
      </c>
      <c r="C11" s="611">
        <v>3415559.61</v>
      </c>
      <c r="D11" s="612">
        <v>7715559.61</v>
      </c>
    </row>
    <row r="12" ht="22.5" customHeight="1">
      <c r="A12" s="602" t="s">
        <v>63</v>
      </c>
      <c r="B12" s="603" t="s">
        <v>64</v>
      </c>
      <c r="C12" s="613">
        <v>0</v>
      </c>
      <c r="D12" s="614">
        <v>0</v>
      </c>
    </row>
    <row r="13" ht="22.5" customHeight="1">
      <c r="A13" s="602" t="s">
        <v>65</v>
      </c>
      <c r="B13" s="603" t="s">
        <v>66</v>
      </c>
      <c r="C13" s="604">
        <f>SUM(C14:C15)</f>
        <v>0</v>
      </c>
      <c r="D13" s="604">
        <f>SUM(D14:D15)</f>
        <v>0</v>
      </c>
    </row>
    <row r="14" ht="22.5" customHeight="1">
      <c r="A14" s="602" t="s">
        <v>67</v>
      </c>
      <c r="B14" s="603" t="s">
        <v>68</v>
      </c>
      <c r="C14" s="615">
        <v>0</v>
      </c>
      <c r="D14" s="616">
        <v>0</v>
      </c>
    </row>
    <row r="15" ht="22.5" customHeight="1">
      <c r="A15" s="602" t="s">
        <v>69</v>
      </c>
      <c r="B15" s="603" t="s">
        <v>70</v>
      </c>
      <c r="C15" s="617">
        <v>0</v>
      </c>
      <c r="D15" s="618">
        <v>0</v>
      </c>
    </row>
    <row r="16" ht="22.5" customHeight="1">
      <c r="A16" s="602" t="s">
        <v>71</v>
      </c>
      <c r="B16" s="603" t="s">
        <v>72</v>
      </c>
      <c r="C16" s="604">
        <f>C17+C18+C19</f>
        <v>201656230.3</v>
      </c>
      <c r="D16" s="604">
        <f>D17+D18+D19</f>
        <v>204049273.26</v>
      </c>
    </row>
    <row r="17" ht="22.5" customHeight="1">
      <c r="A17" s="602" t="s">
        <v>73</v>
      </c>
      <c r="B17" s="603" t="s">
        <v>74</v>
      </c>
      <c r="C17" s="619">
        <v>138476707.27</v>
      </c>
      <c r="D17" s="620">
        <v>146334551.39</v>
      </c>
    </row>
    <row r="18" ht="22.5" customHeight="1">
      <c r="A18" s="602" t="s">
        <v>75</v>
      </c>
      <c r="B18" s="603" t="s">
        <v>76</v>
      </c>
      <c r="C18" s="621">
        <v>63179523.03</v>
      </c>
      <c r="D18" s="622">
        <v>57714721.87</v>
      </c>
    </row>
    <row r="19" ht="22.5" customHeight="1">
      <c r="A19" s="602" t="s">
        <v>77</v>
      </c>
      <c r="B19" s="603" t="s">
        <v>78</v>
      </c>
      <c r="C19" s="623">
        <v>0</v>
      </c>
      <c r="D19" s="624">
        <v>0</v>
      </c>
    </row>
    <row r="20" ht="22.5" customHeight="1">
      <c r="A20" s="625" t="s">
        <v>79</v>
      </c>
      <c r="B20" s="626"/>
      <c r="C20" s="627"/>
      <c r="D20" s="628"/>
    </row>
    <row r="21" ht="15.75" customHeight="1">
      <c r="A21" s="629" t="s">
        <v>80</v>
      </c>
      <c r="B21" s="630"/>
      <c r="C21" s="631"/>
      <c r="D21" s="632"/>
    </row>
    <row r="22" ht="17.25" customHeight="1">
      <c r="A22" s="633" t="s">
        <v>81</v>
      </c>
      <c r="B22" s="634"/>
      <c r="C22" s="635"/>
      <c r="D22" s="636"/>
    </row>
    <row r="23" ht="16.5" customHeight="1">
      <c r="A23" s="637" t="s">
        <v>82</v>
      </c>
      <c r="B23" s="638"/>
      <c r="C23" s="639"/>
      <c r="D23" s="640"/>
    </row>
  </sheetData>
  <mergeCells>
    <mergeCell ref="A1:D1"/>
    <mergeCell ref="A5:B6"/>
    <mergeCell ref="C5:C6"/>
    <mergeCell ref="D5:D6"/>
    <mergeCell ref="A20:D20"/>
    <mergeCell ref="A21:D21"/>
    <mergeCell ref="A22:D22"/>
    <mergeCell ref="A23:D23"/>
  </mergeCells>
  <printOptions horizontalCentered="1"/>
  <pageMargins left="1.18110236220472" right="1.18110236220472" top="1.18110236220472" bottom="1.18110236220472" header="0.51181" footer="0.51181"/>
  <pageSetup paperSize="9" scale="94" pageOrder="overThenDown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3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30980392156863" style="16"/>
    <col min="2" max="2" width="22.0862745098039" style="16"/>
    <col min="3" max="3" width="18.2117647058824" style="16"/>
    <col min="4" max="4" width="18.2117647058824" style="16"/>
    <col min="5" max="5" width="18.2117647058824" style="16"/>
    <col min="6" max="6" width="18.2117647058824" style="16"/>
    <col min="7" max="7" width="17.3529411764706" style="16"/>
    <col min="8" max="8" width="6.59607843137255" style="16"/>
    <col min="9" max="9" width="32.4117647058824" style="16"/>
    <col min="10" max="10" width="18.2117647058824" style="16"/>
    <col min="11" max="11" width="18.2117647058824" style="16"/>
    <col min="12" max="12" width="18.2117647058824" style="16"/>
    <col min="13" max="13" width="19.3607843137255" style="16"/>
    <col min="14" max="14" width="17.3529411764706" style="16"/>
  </cols>
  <sheetData>
    <row r="1" ht="48.75" customHeight="1">
      <c r="A1" s="641" t="s">
        <v>83</v>
      </c>
      <c r="B1" s="642"/>
      <c r="C1" s="643"/>
      <c r="D1" s="644"/>
      <c r="E1" s="645"/>
      <c r="F1" s="646"/>
      <c r="G1" s="647"/>
      <c r="H1" s="648"/>
      <c r="I1" s="649"/>
      <c r="J1" s="650"/>
      <c r="K1" s="651"/>
      <c r="L1" s="652"/>
      <c r="M1" s="653"/>
      <c r="N1" s="654"/>
    </row>
    <row r="2" ht="0.75" customHeight="1">
      <c r="A2" s="655"/>
      <c r="B2" s="656"/>
      <c r="C2" s="657"/>
      <c r="D2" s="658"/>
      <c r="E2" s="659"/>
      <c r="F2" s="660"/>
      <c r="G2" s="661"/>
      <c r="H2" s="662"/>
      <c r="I2" s="663"/>
      <c r="J2" s="664"/>
      <c r="K2" s="665"/>
      <c r="L2" s="666"/>
      <c r="M2" s="667"/>
      <c r="N2" s="668"/>
    </row>
    <row r="3" ht="18.75" customHeight="1">
      <c r="A3" s="669"/>
      <c r="B3" s="670"/>
      <c r="C3" s="671"/>
      <c r="D3" s="672"/>
      <c r="E3" s="673"/>
      <c r="F3" s="674"/>
      <c r="G3" s="675"/>
      <c r="H3" s="676"/>
      <c r="I3" s="677"/>
      <c r="J3" s="678"/>
      <c r="K3" s="679"/>
      <c r="L3" s="680"/>
      <c r="M3" s="681"/>
      <c r="N3" s="682" t="s">
        <v>84</v>
      </c>
    </row>
    <row r="4" ht="18.75" customHeight="1">
      <c r="A4" s="683" t="s">
        <v>46</v>
      </c>
      <c r="B4" s="684" t="s">
        <v>47</v>
      </c>
      <c r="C4" s="685"/>
      <c r="D4" s="686"/>
      <c r="E4" s="687"/>
      <c r="F4" s="688"/>
      <c r="G4" s="689" t="s">
        <v>48</v>
      </c>
      <c r="H4" s="690"/>
      <c r="I4" s="691"/>
      <c r="J4" s="692"/>
      <c r="K4" s="693"/>
      <c r="L4" s="694"/>
      <c r="M4" s="695"/>
      <c r="N4" s="696" t="s">
        <v>49</v>
      </c>
    </row>
    <row r="5" ht="18.75" customHeight="1">
      <c r="A5" s="602" t="s">
        <v>85</v>
      </c>
      <c r="B5" s="602"/>
      <c r="C5" s="602" t="s">
        <v>86</v>
      </c>
      <c r="D5" s="602" t="s">
        <v>87</v>
      </c>
      <c r="E5" s="602"/>
      <c r="F5" s="602"/>
      <c r="G5" s="697" t="s">
        <v>88</v>
      </c>
      <c r="H5" s="602" t="s">
        <v>85</v>
      </c>
      <c r="I5" s="602"/>
      <c r="J5" s="602" t="s">
        <v>86</v>
      </c>
      <c r="K5" s="602" t="s">
        <v>87</v>
      </c>
      <c r="L5" s="602"/>
      <c r="M5" s="602"/>
      <c r="N5" s="697" t="s">
        <v>88</v>
      </c>
    </row>
    <row r="6" ht="29.25" customHeight="1">
      <c r="A6" s="602"/>
      <c r="B6" s="602"/>
      <c r="C6" s="602"/>
      <c r="D6" s="697" t="s">
        <v>89</v>
      </c>
      <c r="E6" s="602" t="s">
        <v>90</v>
      </c>
      <c r="F6" s="602" t="s">
        <v>91</v>
      </c>
      <c r="G6" s="697"/>
      <c r="H6" s="602"/>
      <c r="I6" s="602"/>
      <c r="J6" s="602"/>
      <c r="K6" s="697" t="s">
        <v>89</v>
      </c>
      <c r="L6" s="602" t="s">
        <v>90</v>
      </c>
      <c r="M6" s="602" t="s">
        <v>91</v>
      </c>
      <c r="N6" s="697"/>
    </row>
    <row r="7" ht="18.75" customHeight="1">
      <c r="A7" s="602" t="s">
        <v>53</v>
      </c>
      <c r="B7" s="603" t="s">
        <v>92</v>
      </c>
      <c r="C7" s="604">
        <f>C8+C10</f>
        <v>0</v>
      </c>
      <c r="D7" s="604">
        <f>D8+D10</f>
        <v>16456153.65</v>
      </c>
      <c r="E7" s="604">
        <f>E8+E10</f>
        <v>12572094.53</v>
      </c>
      <c r="F7" s="604">
        <f>F8+F10</f>
        <v>3884059.12</v>
      </c>
      <c r="G7" s="604">
        <f>G8+G10</f>
        <v>0</v>
      </c>
      <c r="H7" s="602">
        <v>30</v>
      </c>
      <c r="I7" s="603" t="s">
        <v>93</v>
      </c>
      <c r="J7" s="604">
        <f>J8+J17</f>
        <v>0</v>
      </c>
      <c r="K7" s="604">
        <f>K8+K17</f>
        <v>0</v>
      </c>
      <c r="L7" s="604">
        <f>L8+L17</f>
        <v>4805571.72</v>
      </c>
      <c r="M7" s="604">
        <f>M8+M17</f>
        <v>9210558.99</v>
      </c>
      <c r="N7" s="604">
        <f>N8+N17</f>
        <v>0</v>
      </c>
    </row>
    <row r="8" ht="18.75" customHeight="1">
      <c r="A8" s="602" t="s">
        <v>55</v>
      </c>
      <c r="B8" s="603" t="s">
        <v>94</v>
      </c>
      <c r="C8" s="604">
        <f>D8+G8</f>
        <v>12572094.53</v>
      </c>
      <c r="D8" s="604">
        <f>E8+F8</f>
        <v>12572094.53</v>
      </c>
      <c r="E8" s="698">
        <v>12572094.53</v>
      </c>
      <c r="F8" s="699">
        <v>0</v>
      </c>
      <c r="G8" s="700">
        <v>0</v>
      </c>
      <c r="H8" s="602">
        <v>31</v>
      </c>
      <c r="I8" s="603" t="s">
        <v>95</v>
      </c>
      <c r="J8" s="604">
        <f>K8+N8</f>
        <v>0</v>
      </c>
      <c r="K8" s="604">
        <f>L8+M8</f>
        <v>11963698.56</v>
      </c>
      <c r="L8" s="604">
        <f>L9+L10+L11+L13+L14+L15+L16</f>
        <v>2753139.57</v>
      </c>
      <c r="M8" s="604">
        <f>M9+M12+M13+M14+M16</f>
        <v>9210558.99</v>
      </c>
      <c r="N8" s="604">
        <f>N9+N10+N11+N14+N15+N16</f>
        <v>0</v>
      </c>
    </row>
    <row r="9" ht="18.75" customHeight="1">
      <c r="A9" s="602" t="s">
        <v>57</v>
      </c>
      <c r="B9" s="603" t="s">
        <v>96</v>
      </c>
      <c r="C9" s="604">
        <f>D9+G9</f>
        <v>582608.87</v>
      </c>
      <c r="D9" s="604">
        <f>E9+F9</f>
        <v>582608.87</v>
      </c>
      <c r="E9" s="701">
        <v>582608.87</v>
      </c>
      <c r="F9" s="702">
        <v>0</v>
      </c>
      <c r="G9" s="703">
        <v>0</v>
      </c>
      <c r="H9" s="602">
        <v>32</v>
      </c>
      <c r="I9" s="603" t="s">
        <v>97</v>
      </c>
      <c r="J9" s="604">
        <f>K9+N9</f>
        <v>2242899.87</v>
      </c>
      <c r="K9" s="604">
        <f>L9+M9</f>
        <v>2242899.87</v>
      </c>
      <c r="L9" s="704">
        <v>2242899.87</v>
      </c>
      <c r="M9" s="705">
        <v>0</v>
      </c>
      <c r="N9" s="706">
        <v>0</v>
      </c>
    </row>
    <row r="10" ht="18.75" customHeight="1">
      <c r="A10" s="602" t="s">
        <v>59</v>
      </c>
      <c r="B10" s="603" t="s">
        <v>98</v>
      </c>
      <c r="C10" s="604">
        <f>D10+G10</f>
        <v>3884059.12</v>
      </c>
      <c r="D10" s="604">
        <f>E10+F10</f>
        <v>3884059.12</v>
      </c>
      <c r="E10" s="707">
        <v>0</v>
      </c>
      <c r="F10" s="708">
        <v>3884059.12</v>
      </c>
      <c r="G10" s="709">
        <v>0</v>
      </c>
      <c r="H10" s="602">
        <v>33</v>
      </c>
      <c r="I10" s="603" t="s">
        <v>99</v>
      </c>
      <c r="J10" s="604">
        <f>K10+N10</f>
        <v>117623.46</v>
      </c>
      <c r="K10" s="604">
        <f>L10</f>
        <v>117623.46</v>
      </c>
      <c r="L10" s="710">
        <v>117623.46</v>
      </c>
      <c r="M10" s="711" t="s">
        <v>100</v>
      </c>
      <c r="N10" s="712">
        <v>0</v>
      </c>
    </row>
    <row r="11" ht="18.75" customHeight="1">
      <c r="A11" s="602" t="s">
        <v>61</v>
      </c>
      <c r="B11" s="603" t="s">
        <v>101</v>
      </c>
      <c r="C11" s="604">
        <f>D11+G11</f>
        <v>0</v>
      </c>
      <c r="D11" s="604">
        <f>E11+F11</f>
        <v>24543.59</v>
      </c>
      <c r="E11" s="604">
        <f>E12+E13</f>
        <v>24543.59</v>
      </c>
      <c r="F11" s="604">
        <f>F12+F13</f>
        <v>0</v>
      </c>
      <c r="G11" s="604">
        <f>G12+G13</f>
        <v>0</v>
      </c>
      <c r="H11" s="602">
        <v>34</v>
      </c>
      <c r="I11" s="603" t="s">
        <v>102</v>
      </c>
      <c r="J11" s="604">
        <f>K11+N11</f>
        <v>0</v>
      </c>
      <c r="K11" s="604">
        <f>L11</f>
        <v>0</v>
      </c>
      <c r="L11" s="713">
        <v>0</v>
      </c>
      <c r="M11" s="711" t="s">
        <v>100</v>
      </c>
      <c r="N11" s="714">
        <v>0</v>
      </c>
    </row>
    <row r="12" ht="18.75" customHeight="1">
      <c r="A12" s="602" t="s">
        <v>63</v>
      </c>
      <c r="B12" s="603" t="s">
        <v>103</v>
      </c>
      <c r="C12" s="604">
        <f>D12+G12</f>
        <v>0</v>
      </c>
      <c r="D12" s="604">
        <f>E12+F12</f>
        <v>0</v>
      </c>
      <c r="E12" s="715">
        <v>0</v>
      </c>
      <c r="F12" s="716">
        <v>0</v>
      </c>
      <c r="G12" s="717">
        <v>0</v>
      </c>
      <c r="H12" s="602">
        <v>35</v>
      </c>
      <c r="I12" s="603" t="s">
        <v>104</v>
      </c>
      <c r="J12" s="604">
        <f>K12</f>
        <v>101897.25</v>
      </c>
      <c r="K12" s="604">
        <f>M12</f>
        <v>101897.25</v>
      </c>
      <c r="L12" s="711" t="s">
        <v>100</v>
      </c>
      <c r="M12" s="718">
        <v>101897.25</v>
      </c>
      <c r="N12" s="711" t="s">
        <v>100</v>
      </c>
    </row>
    <row r="13" ht="18.75" customHeight="1">
      <c r="A13" s="602" t="s">
        <v>65</v>
      </c>
      <c r="B13" s="603" t="s">
        <v>105</v>
      </c>
      <c r="C13" s="604">
        <f>D13+G13</f>
        <v>24543.59</v>
      </c>
      <c r="D13" s="604">
        <f>E13+F13</f>
        <v>24543.59</v>
      </c>
      <c r="E13" s="719">
        <v>24543.59</v>
      </c>
      <c r="F13" s="720">
        <v>0</v>
      </c>
      <c r="G13" s="721">
        <v>0</v>
      </c>
      <c r="H13" s="602">
        <v>36</v>
      </c>
      <c r="I13" s="603" t="s">
        <v>106</v>
      </c>
      <c r="J13" s="604">
        <f>K13</f>
        <v>9108661.74</v>
      </c>
      <c r="K13" s="604">
        <f>M13+L13</f>
        <v>9108661.74</v>
      </c>
      <c r="L13" s="722">
        <v>0</v>
      </c>
      <c r="M13" s="723">
        <v>9108661.74</v>
      </c>
      <c r="N13" s="711" t="s">
        <v>100</v>
      </c>
    </row>
    <row r="14" ht="18.75" customHeight="1">
      <c r="A14" s="602" t="s">
        <v>67</v>
      </c>
      <c r="B14" s="724" t="s">
        <v>107</v>
      </c>
      <c r="C14" s="604">
        <f>D14+G14</f>
        <v>0</v>
      </c>
      <c r="D14" s="604">
        <f>E14+F14</f>
        <v>0</v>
      </c>
      <c r="E14" s="725">
        <v>0</v>
      </c>
      <c r="F14" s="726">
        <v>0</v>
      </c>
      <c r="G14" s="727">
        <v>0</v>
      </c>
      <c r="H14" s="602">
        <v>37</v>
      </c>
      <c r="I14" s="603" t="s">
        <v>108</v>
      </c>
      <c r="J14" s="604">
        <f>K14+N14</f>
        <v>76624.25</v>
      </c>
      <c r="K14" s="604">
        <f>L14+M14</f>
        <v>76624.25</v>
      </c>
      <c r="L14" s="728">
        <v>76624.25</v>
      </c>
      <c r="M14" s="729">
        <v>0</v>
      </c>
      <c r="N14" s="730">
        <v>0</v>
      </c>
    </row>
    <row r="15" ht="18.75" customHeight="1">
      <c r="A15" s="602" t="s">
        <v>69</v>
      </c>
      <c r="B15" s="724" t="s">
        <v>109</v>
      </c>
      <c r="C15" s="604">
        <f>D15+G15</f>
        <v>0</v>
      </c>
      <c r="D15" s="604">
        <f>E15+F15</f>
        <v>0</v>
      </c>
      <c r="E15" s="731">
        <v>0</v>
      </c>
      <c r="F15" s="732">
        <v>0</v>
      </c>
      <c r="G15" s="733">
        <v>0</v>
      </c>
      <c r="H15" s="602">
        <v>38</v>
      </c>
      <c r="I15" s="603" t="s">
        <v>110</v>
      </c>
      <c r="J15" s="604">
        <f>K15+N15</f>
        <v>315991.99</v>
      </c>
      <c r="K15" s="604">
        <f>L15</f>
        <v>315991.99</v>
      </c>
      <c r="L15" s="734">
        <v>315991.99</v>
      </c>
      <c r="M15" s="711" t="s">
        <v>100</v>
      </c>
      <c r="N15" s="735">
        <v>0</v>
      </c>
    </row>
    <row r="16" ht="18.75" customHeight="1">
      <c r="A16" s="602">
        <v>10</v>
      </c>
      <c r="B16" s="736"/>
      <c r="C16" s="737"/>
      <c r="D16" s="737"/>
      <c r="E16" s="737"/>
      <c r="F16" s="737"/>
      <c r="G16" s="737"/>
      <c r="H16" s="602">
        <v>39</v>
      </c>
      <c r="I16" s="603" t="s">
        <v>111</v>
      </c>
      <c r="J16" s="604">
        <f>K16+N16</f>
        <v>0</v>
      </c>
      <c r="K16" s="604">
        <f>L16+M16</f>
        <v>0</v>
      </c>
      <c r="L16" s="738">
        <v>0</v>
      </c>
      <c r="M16" s="739">
        <v>0</v>
      </c>
      <c r="N16" s="740">
        <v>0</v>
      </c>
    </row>
    <row r="17" ht="18.75" customHeight="1">
      <c r="A17" s="602">
        <v>11</v>
      </c>
      <c r="B17" s="741" t="s">
        <v>112</v>
      </c>
      <c r="C17" s="742">
        <f>D17+G17</f>
        <v>96787.72</v>
      </c>
      <c r="D17" s="742">
        <f>E17+F17</f>
        <v>96787.72</v>
      </c>
      <c r="E17" s="743">
        <v>96787.72</v>
      </c>
      <c r="F17" s="744">
        <v>0</v>
      </c>
      <c r="G17" s="745">
        <v>0</v>
      </c>
      <c r="H17" s="602">
        <v>40</v>
      </c>
      <c r="I17" s="603" t="s">
        <v>113</v>
      </c>
      <c r="J17" s="604">
        <f>K17+N17</f>
        <v>0</v>
      </c>
      <c r="K17" s="604">
        <f>L17+M17</f>
        <v>2052432.15</v>
      </c>
      <c r="L17" s="604">
        <f>L18+L19+L20+L23</f>
        <v>2052432.15</v>
      </c>
      <c r="M17" s="604">
        <f>M18+M21+M22+M23</f>
        <v>0</v>
      </c>
      <c r="N17" s="604">
        <f>N18+N19+N20</f>
        <v>0</v>
      </c>
    </row>
    <row r="18" ht="18.75" customHeight="1">
      <c r="A18" s="602">
        <v>12</v>
      </c>
      <c r="B18" s="603" t="s">
        <v>114</v>
      </c>
      <c r="C18" s="604">
        <f>D18+G18</f>
        <v>0</v>
      </c>
      <c r="D18" s="604">
        <f>E18+F18</f>
        <v>0</v>
      </c>
      <c r="E18" s="746">
        <v>0</v>
      </c>
      <c r="F18" s="747">
        <v>0</v>
      </c>
      <c r="G18" s="748">
        <v>0</v>
      </c>
      <c r="H18" s="602">
        <v>41</v>
      </c>
      <c r="I18" s="603" t="s">
        <v>115</v>
      </c>
      <c r="J18" s="604">
        <f>K18+N18</f>
        <v>2052432.15</v>
      </c>
      <c r="K18" s="604">
        <f>L18+M18</f>
        <v>2052432.15</v>
      </c>
      <c r="L18" s="749">
        <v>2052432.15</v>
      </c>
      <c r="M18" s="750">
        <v>0</v>
      </c>
      <c r="N18" s="751">
        <v>0</v>
      </c>
    </row>
    <row r="19" ht="18.75" customHeight="1">
      <c r="A19" s="602">
        <v>13</v>
      </c>
      <c r="B19" s="603" t="s">
        <v>116</v>
      </c>
      <c r="C19" s="604">
        <f>D19+G19</f>
        <v>0</v>
      </c>
      <c r="D19" s="604">
        <f>E19+F19</f>
        <v>0</v>
      </c>
      <c r="E19" s="752">
        <v>0</v>
      </c>
      <c r="F19" s="753">
        <v>0</v>
      </c>
      <c r="G19" s="754">
        <v>0</v>
      </c>
      <c r="H19" s="602">
        <v>42</v>
      </c>
      <c r="I19" s="603" t="s">
        <v>99</v>
      </c>
      <c r="J19" s="604">
        <f>K19+N19</f>
        <v>0</v>
      </c>
      <c r="K19" s="604">
        <f>L19</f>
        <v>0</v>
      </c>
      <c r="L19" s="755">
        <v>0</v>
      </c>
      <c r="M19" s="711" t="s">
        <v>100</v>
      </c>
      <c r="N19" s="756">
        <v>0</v>
      </c>
    </row>
    <row r="20" ht="18.75" customHeight="1">
      <c r="A20" s="602">
        <v>14</v>
      </c>
      <c r="B20" s="757" t="s">
        <v>117</v>
      </c>
      <c r="C20" s="758">
        <f>D20+G20</f>
        <v>0</v>
      </c>
      <c r="D20" s="758">
        <f>E20+F20</f>
        <v>0</v>
      </c>
      <c r="E20" s="759">
        <v>0</v>
      </c>
      <c r="F20" s="760">
        <v>0</v>
      </c>
      <c r="G20" s="761">
        <v>0</v>
      </c>
      <c r="H20" s="602">
        <v>43</v>
      </c>
      <c r="I20" s="603" t="s">
        <v>102</v>
      </c>
      <c r="J20" s="604">
        <f>K20+N20</f>
        <v>0</v>
      </c>
      <c r="K20" s="604">
        <f>L20</f>
        <v>0</v>
      </c>
      <c r="L20" s="762">
        <v>0</v>
      </c>
      <c r="M20" s="711" t="s">
        <v>100</v>
      </c>
      <c r="N20" s="763">
        <v>0</v>
      </c>
    </row>
    <row r="21" ht="18.75" customHeight="1">
      <c r="A21" s="764">
        <v>15</v>
      </c>
      <c r="B21" s="765"/>
      <c r="C21" s="765"/>
      <c r="D21" s="765"/>
      <c r="E21" s="765"/>
      <c r="F21" s="765"/>
      <c r="G21" s="766"/>
      <c r="H21" s="602">
        <v>44</v>
      </c>
      <c r="I21" s="603" t="s">
        <v>104</v>
      </c>
      <c r="J21" s="604">
        <f>K21</f>
        <v>0</v>
      </c>
      <c r="K21" s="604">
        <f>M21</f>
        <v>0</v>
      </c>
      <c r="L21" s="711" t="s">
        <v>100</v>
      </c>
      <c r="M21" s="767">
        <v>0</v>
      </c>
      <c r="N21" s="711" t="s">
        <v>100</v>
      </c>
    </row>
    <row r="22" ht="18.75" customHeight="1">
      <c r="A22" s="764">
        <v>16</v>
      </c>
      <c r="B22" s="765"/>
      <c r="C22" s="765"/>
      <c r="D22" s="765"/>
      <c r="E22" s="765"/>
      <c r="F22" s="765"/>
      <c r="G22" s="766"/>
      <c r="H22" s="602">
        <v>45</v>
      </c>
      <c r="I22" s="603" t="s">
        <v>118</v>
      </c>
      <c r="J22" s="604">
        <f>K22</f>
        <v>0</v>
      </c>
      <c r="K22" s="604">
        <f>M22</f>
        <v>0</v>
      </c>
      <c r="L22" s="711" t="s">
        <v>100</v>
      </c>
      <c r="M22" s="768">
        <v>0</v>
      </c>
      <c r="N22" s="711" t="s">
        <v>100</v>
      </c>
    </row>
    <row r="23" ht="18.75" customHeight="1">
      <c r="A23" s="764">
        <v>17</v>
      </c>
      <c r="B23" s="765"/>
      <c r="C23" s="765"/>
      <c r="D23" s="765"/>
      <c r="E23" s="765"/>
      <c r="F23" s="765"/>
      <c r="G23" s="766"/>
      <c r="H23" s="602">
        <v>46</v>
      </c>
      <c r="I23" s="603" t="s">
        <v>119</v>
      </c>
      <c r="J23" s="604">
        <f>K23</f>
        <v>0</v>
      </c>
      <c r="K23" s="604">
        <f>L23+M23</f>
        <v>0</v>
      </c>
      <c r="L23" s="769">
        <v>0</v>
      </c>
      <c r="M23" s="770">
        <v>0</v>
      </c>
      <c r="N23" s="711" t="s">
        <v>100</v>
      </c>
    </row>
    <row r="24" ht="18.75" customHeight="1">
      <c r="A24" s="764">
        <v>18</v>
      </c>
      <c r="B24" s="765"/>
      <c r="C24" s="765"/>
      <c r="D24" s="765"/>
      <c r="E24" s="765"/>
      <c r="F24" s="765"/>
      <c r="G24" s="766"/>
      <c r="H24" s="602">
        <v>47</v>
      </c>
      <c r="I24" s="603" t="s">
        <v>120</v>
      </c>
      <c r="J24" s="604">
        <f>K24+N24</f>
        <v>30010</v>
      </c>
      <c r="K24" s="604">
        <f>L24+M24</f>
        <v>30010</v>
      </c>
      <c r="L24" s="771">
        <v>30010</v>
      </c>
      <c r="M24" s="772">
        <v>0</v>
      </c>
      <c r="N24" s="773">
        <v>0</v>
      </c>
    </row>
    <row r="25" ht="18.75" customHeight="1">
      <c r="A25" s="764">
        <v>19</v>
      </c>
      <c r="B25" s="774"/>
      <c r="C25" s="774"/>
      <c r="D25" s="774"/>
      <c r="E25" s="774"/>
      <c r="F25" s="774"/>
      <c r="G25" s="775"/>
      <c r="H25" s="602">
        <v>48</v>
      </c>
      <c r="I25" s="603" t="s">
        <v>121</v>
      </c>
      <c r="J25" s="604">
        <f>K25+N25</f>
        <v>0</v>
      </c>
      <c r="K25" s="604">
        <f>L25+M25</f>
        <v>0</v>
      </c>
      <c r="L25" s="776">
        <v>0</v>
      </c>
      <c r="M25" s="777">
        <v>0</v>
      </c>
      <c r="N25" s="778">
        <v>0</v>
      </c>
    </row>
    <row r="26" ht="18.75" customHeight="1">
      <c r="A26" s="602">
        <v>20</v>
      </c>
      <c r="B26" s="603" t="s">
        <v>122</v>
      </c>
      <c r="C26" s="604">
        <f>D26</f>
        <v>0</v>
      </c>
      <c r="D26" s="604">
        <f>F26</f>
        <v>0</v>
      </c>
      <c r="E26" s="779"/>
      <c r="F26" s="780">
        <v>0</v>
      </c>
      <c r="G26" s="779"/>
      <c r="H26" s="602">
        <v>49</v>
      </c>
      <c r="I26" s="603" t="s">
        <v>123</v>
      </c>
      <c r="J26" s="604">
        <f>K26</f>
        <v>138301.29</v>
      </c>
      <c r="K26" s="604">
        <f>M26</f>
        <v>138301.29</v>
      </c>
      <c r="L26" s="711" t="s">
        <v>100</v>
      </c>
      <c r="M26" s="781">
        <v>138301.29</v>
      </c>
      <c r="N26" s="711" t="s">
        <v>100</v>
      </c>
    </row>
    <row r="27" ht="18.75" customHeight="1">
      <c r="A27" s="602">
        <v>21</v>
      </c>
      <c r="B27" s="782" t="s">
        <v>124</v>
      </c>
      <c r="C27" s="604">
        <f>D27+G27</f>
        <v>0</v>
      </c>
      <c r="D27" s="604">
        <f>E27+F27</f>
        <v>16577484.96</v>
      </c>
      <c r="E27" s="604">
        <f>E7+E11+E14+E17+E19+E20</f>
        <v>12693425.84</v>
      </c>
      <c r="F27" s="604">
        <f>F7+F11+F14+F17+F19+F20+F26</f>
        <v>3884059.12</v>
      </c>
      <c r="G27" s="604">
        <f>G7+G11+G14+G17+G19+G20</f>
        <v>0</v>
      </c>
      <c r="H27" s="602">
        <v>50</v>
      </c>
      <c r="I27" s="782" t="s">
        <v>124</v>
      </c>
      <c r="J27" s="604">
        <f>K27+N27</f>
        <v>0</v>
      </c>
      <c r="K27" s="604">
        <f>L27+M27</f>
        <v>168311.29</v>
      </c>
      <c r="L27" s="604">
        <f>L7+L24</f>
        <v>4835581.72</v>
      </c>
      <c r="M27" s="604">
        <f>M7+M24+M26</f>
        <v>9348860.28</v>
      </c>
      <c r="N27" s="604">
        <f>N7+N24</f>
        <v>0</v>
      </c>
    </row>
    <row r="28" ht="18.75" customHeight="1">
      <c r="A28" s="602">
        <v>22</v>
      </c>
      <c r="B28" s="603" t="s">
        <v>125</v>
      </c>
      <c r="C28" s="604">
        <f>D28+G28</f>
        <v>0</v>
      </c>
      <c r="D28" s="604">
        <f>E28+F28</f>
        <v>0</v>
      </c>
      <c r="E28" s="783">
        <v>0</v>
      </c>
      <c r="F28" s="784">
        <v>0</v>
      </c>
      <c r="G28" s="785">
        <v>0</v>
      </c>
      <c r="H28" s="602">
        <v>51</v>
      </c>
      <c r="I28" s="603" t="s">
        <v>126</v>
      </c>
      <c r="J28" s="604">
        <f>K28+N28</f>
        <v>0</v>
      </c>
      <c r="K28" s="604">
        <f>L28+M28</f>
        <v>0</v>
      </c>
      <c r="L28" s="786">
        <v>0</v>
      </c>
      <c r="M28" s="787">
        <v>0</v>
      </c>
      <c r="N28" s="788">
        <v>0</v>
      </c>
    </row>
    <row r="29" ht="18.75" customHeight="1">
      <c r="A29" s="602">
        <v>23</v>
      </c>
      <c r="B29" s="757" t="s">
        <v>127</v>
      </c>
      <c r="C29" s="758">
        <f>D29+G29</f>
        <v>0</v>
      </c>
      <c r="D29" s="758">
        <f>E29+F29</f>
        <v>0</v>
      </c>
      <c r="E29" s="789">
        <v>0</v>
      </c>
      <c r="F29" s="790">
        <v>0</v>
      </c>
      <c r="G29" s="791">
        <v>0</v>
      </c>
      <c r="H29" s="602">
        <v>52</v>
      </c>
      <c r="I29" s="603" t="s">
        <v>128</v>
      </c>
      <c r="J29" s="604">
        <f>K29+N29</f>
        <v>0</v>
      </c>
      <c r="K29" s="604">
        <f>L29+M29</f>
        <v>0</v>
      </c>
      <c r="L29" s="792">
        <v>0</v>
      </c>
      <c r="M29" s="793">
        <v>0</v>
      </c>
      <c r="N29" s="794">
        <v>0</v>
      </c>
    </row>
    <row r="30" ht="18.75" customHeight="1">
      <c r="A30" s="764">
        <v>24</v>
      </c>
      <c r="B30" s="774"/>
      <c r="C30" s="774"/>
      <c r="D30" s="774"/>
      <c r="E30" s="774"/>
      <c r="F30" s="774"/>
      <c r="G30" s="775"/>
      <c r="H30" s="602">
        <v>53</v>
      </c>
      <c r="I30" s="603"/>
      <c r="J30" s="603"/>
      <c r="K30" s="603"/>
      <c r="L30" s="603"/>
      <c r="M30" s="603"/>
      <c r="N30" s="603"/>
    </row>
    <row r="31" ht="18.75" customHeight="1">
      <c r="A31" s="602">
        <v>25</v>
      </c>
      <c r="B31" s="782" t="s">
        <v>129</v>
      </c>
      <c r="C31" s="604">
        <f>D31+G31</f>
        <v>0</v>
      </c>
      <c r="D31" s="604">
        <f>E31+F31</f>
        <v>16577484.96</v>
      </c>
      <c r="E31" s="604">
        <f>E27+E28+E29</f>
        <v>12693425.84</v>
      </c>
      <c r="F31" s="604">
        <f>F27+F28+F29</f>
        <v>3884059.12</v>
      </c>
      <c r="G31" s="604">
        <f>G27+G28+G29</f>
        <v>0</v>
      </c>
      <c r="H31" s="602">
        <v>54</v>
      </c>
      <c r="I31" s="782" t="s">
        <v>130</v>
      </c>
      <c r="J31" s="604">
        <f>K31+N31</f>
        <v>0</v>
      </c>
      <c r="K31" s="604">
        <f>L31+M31</f>
        <v>168311.29</v>
      </c>
      <c r="L31" s="604">
        <f>L27+L29+L28</f>
        <v>4835581.72</v>
      </c>
      <c r="M31" s="604">
        <f>M27+M29+M28</f>
        <v>9348860.28</v>
      </c>
      <c r="N31" s="604">
        <f>N27+N29+N28</f>
        <v>0</v>
      </c>
    </row>
    <row r="32" ht="18.75" customHeight="1">
      <c r="A32" s="602">
        <v>26</v>
      </c>
      <c r="B32" s="603"/>
      <c r="C32" s="779"/>
      <c r="D32" s="779"/>
      <c r="E32" s="779"/>
      <c r="F32" s="779"/>
      <c r="G32" s="779"/>
      <c r="H32" s="602">
        <v>55</v>
      </c>
      <c r="I32" s="782" t="s">
        <v>131</v>
      </c>
      <c r="J32" s="604">
        <f>C31-J31</f>
        <v>0</v>
      </c>
      <c r="K32" s="604">
        <f>D31-K31</f>
        <v>16409173.67</v>
      </c>
      <c r="L32" s="604">
        <f>E31-L31</f>
        <v>7857844.12</v>
      </c>
      <c r="M32" s="604">
        <f>F31-M31</f>
        <v>-5464801.16</v>
      </c>
      <c r="N32" s="604">
        <f>G31-N31</f>
        <v>0</v>
      </c>
    </row>
    <row r="33" ht="18.75" customHeight="1">
      <c r="A33" s="602">
        <v>27</v>
      </c>
      <c r="B33" s="603" t="s">
        <v>132</v>
      </c>
      <c r="C33" s="604">
        <f>D33+G33</f>
        <v>201656230.3</v>
      </c>
      <c r="D33" s="604">
        <f>E33+F33</f>
        <v>201656230.3</v>
      </c>
      <c r="E33" s="795">
        <v>138476707.27</v>
      </c>
      <c r="F33" s="796">
        <v>63179523.03</v>
      </c>
      <c r="G33" s="797">
        <v>0</v>
      </c>
      <c r="H33" s="602">
        <v>56</v>
      </c>
      <c r="I33" s="603" t="s">
        <v>133</v>
      </c>
      <c r="J33" s="604">
        <f>K33+N33</f>
        <v>0</v>
      </c>
      <c r="K33" s="604">
        <f>L33+M33</f>
        <v>218065403.97</v>
      </c>
      <c r="L33" s="604">
        <f>(E31+E33)-L31</f>
        <v>146334551.39</v>
      </c>
      <c r="M33" s="604">
        <f>(F31+F33)-M31</f>
        <v>57714721.87</v>
      </c>
      <c r="N33" s="604">
        <f>(G31+G33)-N31</f>
        <v>0</v>
      </c>
    </row>
    <row r="34" ht="18.75" customHeight="1">
      <c r="A34" s="798">
        <v>28</v>
      </c>
      <c r="B34" s="757"/>
      <c r="C34" s="737"/>
      <c r="D34" s="737"/>
      <c r="E34" s="737"/>
      <c r="F34" s="737"/>
      <c r="G34" s="737"/>
      <c r="H34" s="798">
        <v>57</v>
      </c>
      <c r="I34" s="757" t="s">
        <v>134</v>
      </c>
      <c r="J34" s="758">
        <f>K34+N34</f>
        <v>0</v>
      </c>
      <c r="K34" s="758">
        <f>L34+M34</f>
        <v>0</v>
      </c>
      <c r="L34" s="799">
        <v>0</v>
      </c>
      <c r="M34" s="800">
        <v>0</v>
      </c>
      <c r="N34" s="801">
        <v>0</v>
      </c>
    </row>
    <row r="35" ht="18.75" customHeight="1">
      <c r="A35" s="802">
        <v>29</v>
      </c>
      <c r="B35" s="802" t="s">
        <v>135</v>
      </c>
      <c r="C35" s="803">
        <f>D35+G35</f>
        <v>0</v>
      </c>
      <c r="D35" s="803">
        <f>E35+F35</f>
        <v>218233715.26</v>
      </c>
      <c r="E35" s="803">
        <f>E31+E33</f>
        <v>151170133.11</v>
      </c>
      <c r="F35" s="803">
        <f>F31+F33</f>
        <v>67063582.15</v>
      </c>
      <c r="G35" s="803">
        <f>G31+G33</f>
        <v>0</v>
      </c>
      <c r="H35" s="802">
        <v>58</v>
      </c>
      <c r="I35" s="802" t="s">
        <v>135</v>
      </c>
      <c r="J35" s="803">
        <f>K35+N35</f>
        <v>0</v>
      </c>
      <c r="K35" s="803">
        <f>L35+M35</f>
        <v>218233715.26</v>
      </c>
      <c r="L35" s="803">
        <f>L31+L33</f>
        <v>151170133.11</v>
      </c>
      <c r="M35" s="803">
        <f>M31+M33</f>
        <v>67063582.15</v>
      </c>
      <c r="N35" s="803">
        <f>N31+N33</f>
        <v>0</v>
      </c>
    </row>
    <row r="36" ht="15.75" customHeight="1">
      <c r="A36" s="804"/>
      <c r="B36" s="805"/>
      <c r="C36" s="806"/>
      <c r="D36" s="807"/>
      <c r="E36" s="808"/>
      <c r="F36" s="809"/>
      <c r="G36" s="810"/>
      <c r="H36" s="811"/>
      <c r="I36" s="812"/>
      <c r="J36" s="813"/>
      <c r="K36" s="814"/>
      <c r="L36" s="815"/>
      <c r="M36" s="816"/>
      <c r="N36" s="817"/>
    </row>
    <row r="37" ht="15.75" customHeight="1">
      <c r="A37" s="818" t="s">
        <v>136</v>
      </c>
      <c r="B37" s="819"/>
      <c r="C37" s="820"/>
      <c r="D37" s="821"/>
      <c r="E37" s="822"/>
      <c r="F37" s="823"/>
      <c r="G37" s="824"/>
      <c r="H37" s="825"/>
      <c r="I37" s="826"/>
      <c r="J37" s="827"/>
      <c r="K37" s="828"/>
      <c r="L37" s="829"/>
      <c r="M37" s="830"/>
      <c r="N37" s="831"/>
    </row>
    <row r="38" ht="13.5" customHeight="1">
      <c r="A38" s="832" t="s">
        <v>137</v>
      </c>
      <c r="B38" s="833"/>
      <c r="C38" s="834"/>
      <c r="D38" s="835"/>
      <c r="E38" s="836"/>
      <c r="F38" s="837"/>
      <c r="G38" s="838"/>
      <c r="H38" s="839"/>
      <c r="I38" s="840"/>
      <c r="J38" s="841"/>
      <c r="K38" s="842"/>
      <c r="L38" s="843"/>
      <c r="M38" s="844"/>
      <c r="N38" s="845"/>
    </row>
    <row r="39" ht="13.5" customHeight="1">
      <c r="A39" s="846" t="s">
        <v>138</v>
      </c>
      <c r="B39" s="847"/>
      <c r="C39" s="848"/>
      <c r="D39" s="849"/>
      <c r="E39" s="850"/>
      <c r="F39" s="851"/>
      <c r="G39" s="852"/>
      <c r="H39" s="853"/>
      <c r="I39" s="854"/>
      <c r="J39" s="855"/>
      <c r="K39" s="856"/>
      <c r="L39" s="857"/>
      <c r="M39" s="858"/>
      <c r="N39" s="859"/>
    </row>
    <row r="40" ht="22.5" customHeight="1">
      <c r="A40" s="860" t="s">
        <v>139</v>
      </c>
      <c r="B40" s="861"/>
      <c r="C40" s="862"/>
      <c r="D40" s="863"/>
      <c r="E40" s="864"/>
      <c r="F40" s="865"/>
      <c r="G40" s="866"/>
      <c r="H40" s="867"/>
      <c r="I40" s="868"/>
      <c r="J40" s="869"/>
      <c r="K40" s="870"/>
      <c r="L40" s="871"/>
      <c r="M40" s="872"/>
      <c r="N40" s="873"/>
    </row>
    <row r="41" ht="13.5" customHeight="1">
      <c r="A41" s="874" t="s">
        <v>140</v>
      </c>
      <c r="B41" s="875"/>
      <c r="C41" s="876"/>
      <c r="D41" s="877"/>
      <c r="E41" s="878"/>
      <c r="F41" s="879"/>
      <c r="G41" s="880"/>
      <c r="H41" s="881"/>
      <c r="I41" s="882"/>
      <c r="J41" s="883"/>
      <c r="K41" s="884"/>
      <c r="L41" s="885"/>
      <c r="M41" s="886"/>
      <c r="N41" s="887"/>
    </row>
    <row r="42" ht="13.5" customHeight="1">
      <c r="A42" s="888" t="s">
        <v>81</v>
      </c>
      <c r="B42" s="889"/>
      <c r="C42" s="890"/>
      <c r="D42" s="891"/>
      <c r="E42" s="892"/>
      <c r="F42" s="893"/>
      <c r="G42" s="894"/>
      <c r="H42" s="895"/>
      <c r="I42" s="896"/>
      <c r="J42" s="897"/>
      <c r="K42" s="898"/>
      <c r="L42" s="899"/>
      <c r="M42" s="900"/>
      <c r="N42" s="901"/>
    </row>
    <row r="43" ht="13.5" customHeight="1">
      <c r="A43" s="902" t="s">
        <v>141</v>
      </c>
      <c r="B43" s="903"/>
      <c r="C43" s="904"/>
      <c r="D43" s="905"/>
      <c r="E43" s="906"/>
      <c r="F43" s="907"/>
      <c r="G43" s="908"/>
      <c r="H43" s="909"/>
      <c r="I43" s="910"/>
      <c r="J43" s="911"/>
      <c r="K43" s="912"/>
      <c r="L43" s="913"/>
      <c r="M43" s="914"/>
      <c r="N43" s="915"/>
    </row>
  </sheetData>
  <mergeCells>
    <mergeCell ref="A1:N1"/>
    <mergeCell ref="A5:B6"/>
    <mergeCell ref="C5:C6"/>
    <mergeCell ref="D5:F5"/>
    <mergeCell ref="G5:G6"/>
    <mergeCell ref="H5:I6"/>
    <mergeCell ref="J5:J6"/>
    <mergeCell ref="K5:M5"/>
    <mergeCell ref="N5:N6"/>
    <mergeCell ref="A37:N37"/>
    <mergeCell ref="A38:N38"/>
    <mergeCell ref="A39:N39"/>
    <mergeCell ref="A40:N40"/>
    <mergeCell ref="A41:N41"/>
    <mergeCell ref="A42:N42"/>
    <mergeCell ref="A43:N43"/>
  </mergeCells>
  <printOptions horizontalCentered="1"/>
  <pageMargins left="1.18110236220472" right="1.18110236220472" top="1.18110236220472" bottom="1.18110236220472" header="0.51181" footer="0.51181"/>
  <pageSetup paperSize="9" scale="56" pageOrder="overThenDown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16862745098039" style="16"/>
    <col min="2" max="2" width="24.6666666666667" style="16"/>
    <col min="3" max="3" width="17.2078431372549" style="16"/>
    <col min="4" max="4" width="18.356862745098" style="16"/>
    <col min="5" max="5" width="0.286274509803922" style="16"/>
    <col min="6" max="6" width="6.59607843137255" style="16"/>
    <col min="7" max="7" width="28.9686274509804" style="16"/>
    <col min="8" max="8" width="17.2078431372549" style="16"/>
    <col min="9" max="9" width="18.356862745098" style="16"/>
  </cols>
  <sheetData>
    <row r="1" ht="49.5" customHeight="1">
      <c r="A1" s="916" t="s">
        <v>142</v>
      </c>
      <c r="B1" s="917"/>
      <c r="C1" s="918"/>
      <c r="D1" s="919"/>
      <c r="E1" s="920"/>
      <c r="F1" s="921"/>
      <c r="G1" s="922"/>
      <c r="H1" s="923"/>
      <c r="I1" s="924"/>
    </row>
    <row r="2" ht="1.5" customHeight="1">
      <c r="A2" s="925"/>
      <c r="B2" s="926"/>
      <c r="C2" s="927"/>
      <c r="D2" s="928"/>
      <c r="E2" s="929"/>
      <c r="F2" s="930"/>
      <c r="G2" s="931"/>
      <c r="H2" s="932"/>
      <c r="I2" s="933"/>
    </row>
    <row r="3" ht="15" customHeight="1">
      <c r="A3" s="934"/>
      <c r="B3" s="935"/>
      <c r="C3" s="936"/>
      <c r="D3" s="937"/>
      <c r="E3" s="938"/>
      <c r="F3" s="939"/>
      <c r="G3" s="940"/>
      <c r="H3" s="941"/>
      <c r="I3" s="942" t="s">
        <v>143</v>
      </c>
    </row>
    <row r="4" ht="15" customHeight="1">
      <c r="A4" s="943" t="s">
        <v>46</v>
      </c>
      <c r="B4" s="944" t="s">
        <v>47</v>
      </c>
      <c r="C4" s="945"/>
      <c r="D4" s="946"/>
      <c r="E4" s="947"/>
      <c r="F4" s="948"/>
      <c r="G4" s="949" t="s">
        <v>48</v>
      </c>
      <c r="H4" s="950"/>
      <c r="I4" s="951" t="s">
        <v>144</v>
      </c>
    </row>
    <row r="5" ht="15" customHeight="1">
      <c r="A5" s="602" t="s">
        <v>50</v>
      </c>
      <c r="B5" s="602"/>
      <c r="C5" s="602" t="s">
        <v>145</v>
      </c>
      <c r="D5" s="602"/>
      <c r="E5" s="952"/>
      <c r="F5" s="602" t="s">
        <v>50</v>
      </c>
      <c r="G5" s="602"/>
      <c r="H5" s="602" t="s">
        <v>146</v>
      </c>
      <c r="I5" s="602"/>
    </row>
    <row r="6" ht="15" customHeight="1">
      <c r="A6" s="602"/>
      <c r="B6" s="602"/>
      <c r="C6" s="602" t="s">
        <v>147</v>
      </c>
      <c r="D6" s="602" t="s">
        <v>148</v>
      </c>
      <c r="E6" s="953"/>
      <c r="F6" s="602"/>
      <c r="G6" s="602"/>
      <c r="H6" s="602" t="s">
        <v>147</v>
      </c>
      <c r="I6" s="602" t="s">
        <v>149</v>
      </c>
    </row>
    <row r="7" ht="15" customHeight="1">
      <c r="A7" s="602" t="s">
        <v>53</v>
      </c>
      <c r="B7" s="603" t="s">
        <v>150</v>
      </c>
      <c r="C7" s="954">
        <v>0</v>
      </c>
      <c r="D7" s="955"/>
      <c r="E7" s="953"/>
      <c r="F7" s="602" t="s">
        <v>151</v>
      </c>
      <c r="G7" s="603" t="s">
        <v>152</v>
      </c>
      <c r="H7" s="956">
        <v>4300000</v>
      </c>
      <c r="I7" s="957"/>
    </row>
    <row r="8" ht="15" customHeight="1">
      <c r="A8" s="602" t="s">
        <v>55</v>
      </c>
      <c r="B8" s="603" t="s">
        <v>153</v>
      </c>
      <c r="C8" s="958">
        <v>0</v>
      </c>
      <c r="D8" s="959"/>
      <c r="E8" s="953"/>
      <c r="F8" s="602" t="s">
        <v>154</v>
      </c>
      <c r="G8" s="603" t="s">
        <v>155</v>
      </c>
      <c r="H8" s="960">
        <v>3359906.68</v>
      </c>
      <c r="I8" s="961"/>
    </row>
    <row r="9" ht="15" customHeight="1">
      <c r="A9" s="602" t="s">
        <v>57</v>
      </c>
      <c r="B9" s="603" t="s">
        <v>156</v>
      </c>
      <c r="C9" s="962">
        <v>0</v>
      </c>
      <c r="D9" s="963"/>
      <c r="E9" s="953"/>
      <c r="F9" s="602" t="s">
        <v>157</v>
      </c>
      <c r="G9" s="603" t="s">
        <v>158</v>
      </c>
      <c r="H9" s="964">
        <v>0</v>
      </c>
      <c r="I9" s="965"/>
    </row>
    <row r="10" ht="15" customHeight="1">
      <c r="A10" s="602" t="s">
        <v>59</v>
      </c>
      <c r="B10" s="603" t="s">
        <v>159</v>
      </c>
      <c r="C10" s="966">
        <v>0</v>
      </c>
      <c r="D10" s="967"/>
      <c r="E10" s="953"/>
      <c r="F10" s="602" t="s">
        <v>160</v>
      </c>
      <c r="G10" s="603" t="s">
        <v>161</v>
      </c>
      <c r="H10" s="968">
        <v>0</v>
      </c>
      <c r="I10" s="969"/>
    </row>
    <row r="11" ht="15" customHeight="1">
      <c r="A11" s="602" t="s">
        <v>61</v>
      </c>
      <c r="B11" s="603" t="s">
        <v>162</v>
      </c>
      <c r="C11" s="970">
        <v>0</v>
      </c>
      <c r="D11" s="971"/>
      <c r="E11" s="953"/>
      <c r="F11" s="602" t="s">
        <v>163</v>
      </c>
      <c r="G11" s="603" t="s">
        <v>164</v>
      </c>
      <c r="H11" s="972">
        <v>55652.93</v>
      </c>
      <c r="I11" s="973"/>
    </row>
    <row r="12" ht="15" customHeight="1">
      <c r="A12" s="602" t="s">
        <v>63</v>
      </c>
      <c r="B12" s="603"/>
      <c r="C12" s="603"/>
      <c r="D12" s="603"/>
      <c r="E12" s="953"/>
      <c r="F12" s="602" t="s">
        <v>165</v>
      </c>
      <c r="G12" s="603"/>
      <c r="H12" s="603"/>
      <c r="I12" s="603"/>
    </row>
    <row r="13" ht="15" customHeight="1">
      <c r="A13" s="602" t="s">
        <v>65</v>
      </c>
      <c r="B13" s="603"/>
      <c r="C13" s="603"/>
      <c r="D13" s="603"/>
      <c r="E13" s="953"/>
      <c r="F13" s="602" t="s">
        <v>166</v>
      </c>
      <c r="G13" s="603"/>
      <c r="H13" s="603"/>
      <c r="I13" s="603"/>
    </row>
    <row r="14" ht="15" customHeight="1">
      <c r="A14" s="602" t="s">
        <v>67</v>
      </c>
      <c r="B14" s="603"/>
      <c r="C14" s="603"/>
      <c r="D14" s="603"/>
      <c r="E14" s="953"/>
      <c r="F14" s="602" t="s">
        <v>167</v>
      </c>
      <c r="G14" s="603"/>
      <c r="H14" s="603"/>
      <c r="I14" s="603"/>
    </row>
    <row r="15" ht="15" customHeight="1">
      <c r="A15" s="602" t="s">
        <v>69</v>
      </c>
      <c r="B15" s="603"/>
      <c r="C15" s="603"/>
      <c r="D15" s="603"/>
      <c r="E15" s="953"/>
      <c r="F15" s="602" t="s">
        <v>168</v>
      </c>
      <c r="G15" s="603"/>
      <c r="H15" s="603"/>
      <c r="I15" s="603"/>
    </row>
    <row r="16" ht="15" customHeight="1">
      <c r="A16" s="602" t="s">
        <v>71</v>
      </c>
      <c r="B16" s="603"/>
      <c r="C16" s="603"/>
      <c r="D16" s="603"/>
      <c r="E16" s="953"/>
      <c r="F16" s="602" t="s">
        <v>169</v>
      </c>
      <c r="G16" s="603"/>
      <c r="H16" s="603"/>
      <c r="I16" s="603"/>
    </row>
    <row r="17" ht="15" customHeight="1">
      <c r="A17" s="602" t="s">
        <v>73</v>
      </c>
      <c r="B17" s="603"/>
      <c r="C17" s="603"/>
      <c r="D17" s="603"/>
      <c r="E17" s="953"/>
      <c r="F17" s="602" t="s">
        <v>170</v>
      </c>
      <c r="G17" s="603"/>
      <c r="H17" s="603"/>
      <c r="I17" s="603"/>
    </row>
    <row r="18" ht="15" customHeight="1">
      <c r="A18" s="602" t="s">
        <v>75</v>
      </c>
      <c r="B18" s="603"/>
      <c r="C18" s="603"/>
      <c r="D18" s="603"/>
      <c r="E18" s="953"/>
      <c r="F18" s="602" t="s">
        <v>171</v>
      </c>
      <c r="G18" s="603"/>
      <c r="H18" s="603"/>
      <c r="I18" s="603"/>
    </row>
    <row r="19" ht="15" customHeight="1">
      <c r="A19" s="602" t="s">
        <v>77</v>
      </c>
      <c r="B19" s="603"/>
      <c r="C19" s="603"/>
      <c r="D19" s="603"/>
      <c r="E19" s="953"/>
      <c r="F19" s="602" t="s">
        <v>172</v>
      </c>
      <c r="G19" s="603"/>
      <c r="H19" s="603"/>
      <c r="I19" s="603"/>
    </row>
    <row r="20" ht="15" customHeight="1">
      <c r="A20" s="602" t="s">
        <v>173</v>
      </c>
      <c r="B20" s="603"/>
      <c r="C20" s="603"/>
      <c r="D20" s="603"/>
      <c r="E20" s="953"/>
      <c r="F20" s="602" t="s">
        <v>174</v>
      </c>
      <c r="G20" s="603"/>
      <c r="H20" s="603"/>
      <c r="I20" s="603"/>
    </row>
    <row r="21" ht="15" customHeight="1">
      <c r="A21" s="602" t="s">
        <v>175</v>
      </c>
      <c r="B21" s="603"/>
      <c r="C21" s="603"/>
      <c r="D21" s="603"/>
      <c r="E21" s="953"/>
      <c r="F21" s="602" t="s">
        <v>176</v>
      </c>
      <c r="G21" s="603"/>
      <c r="H21" s="603"/>
      <c r="I21" s="603"/>
    </row>
    <row r="22" ht="15" customHeight="1">
      <c r="A22" s="602" t="s">
        <v>177</v>
      </c>
      <c r="B22" s="603"/>
      <c r="C22" s="603"/>
      <c r="D22" s="603"/>
      <c r="E22" s="953"/>
      <c r="F22" s="602" t="s">
        <v>178</v>
      </c>
      <c r="G22" s="603"/>
      <c r="H22" s="603"/>
      <c r="I22" s="603"/>
    </row>
    <row r="23" ht="15" customHeight="1">
      <c r="A23" s="602" t="s">
        <v>179</v>
      </c>
      <c r="B23" s="603"/>
      <c r="C23" s="603"/>
      <c r="D23" s="603"/>
      <c r="E23" s="953"/>
      <c r="F23" s="602" t="s">
        <v>180</v>
      </c>
      <c r="G23" s="603"/>
      <c r="H23" s="603"/>
      <c r="I23" s="603"/>
    </row>
    <row r="24" ht="15" customHeight="1">
      <c r="A24" s="602" t="s">
        <v>181</v>
      </c>
      <c r="B24" s="603"/>
      <c r="C24" s="603"/>
      <c r="D24" s="603"/>
      <c r="E24" s="953"/>
      <c r="F24" s="602" t="s">
        <v>182</v>
      </c>
      <c r="G24" s="603"/>
      <c r="H24" s="603"/>
      <c r="I24" s="603"/>
    </row>
    <row r="25" ht="15" customHeight="1">
      <c r="A25" s="602" t="s">
        <v>183</v>
      </c>
      <c r="B25" s="603"/>
      <c r="C25" s="603"/>
      <c r="D25" s="603"/>
      <c r="E25" s="953"/>
      <c r="F25" s="602" t="s">
        <v>184</v>
      </c>
      <c r="G25" s="603"/>
      <c r="H25" s="603"/>
      <c r="I25" s="603"/>
    </row>
    <row r="26" ht="15" customHeight="1">
      <c r="A26" s="602" t="s">
        <v>185</v>
      </c>
      <c r="B26" s="603"/>
      <c r="C26" s="603"/>
      <c r="D26" s="603"/>
      <c r="E26" s="953"/>
      <c r="F26" s="602" t="s">
        <v>186</v>
      </c>
      <c r="G26" s="603"/>
      <c r="H26" s="603"/>
      <c r="I26" s="603"/>
    </row>
    <row r="27" ht="15" customHeight="1">
      <c r="A27" s="602" t="s">
        <v>187</v>
      </c>
      <c r="B27" s="603"/>
      <c r="C27" s="603"/>
      <c r="D27" s="603"/>
      <c r="E27" s="953"/>
      <c r="F27" s="602" t="s">
        <v>188</v>
      </c>
      <c r="G27" s="603"/>
      <c r="H27" s="603"/>
      <c r="I27" s="603"/>
    </row>
    <row r="28" ht="15" customHeight="1">
      <c r="A28" s="602" t="s">
        <v>189</v>
      </c>
      <c r="B28" s="603"/>
      <c r="C28" s="603"/>
      <c r="D28" s="603"/>
      <c r="E28" s="953"/>
      <c r="F28" s="602" t="s">
        <v>190</v>
      </c>
      <c r="G28" s="603"/>
      <c r="H28" s="603"/>
      <c r="I28" s="603"/>
    </row>
    <row r="29" ht="15" customHeight="1">
      <c r="A29" s="602" t="s">
        <v>191</v>
      </c>
      <c r="B29" s="603"/>
      <c r="C29" s="603"/>
      <c r="D29" s="603"/>
      <c r="E29" s="953"/>
      <c r="F29" s="602" t="s">
        <v>192</v>
      </c>
      <c r="G29" s="603"/>
      <c r="H29" s="603"/>
      <c r="I29" s="603"/>
    </row>
    <row r="30" ht="15" customHeight="1">
      <c r="A30" s="798" t="s">
        <v>193</v>
      </c>
      <c r="B30" s="757"/>
      <c r="C30" s="757"/>
      <c r="D30" s="757"/>
      <c r="E30" s="974"/>
      <c r="F30" s="798" t="s">
        <v>194</v>
      </c>
      <c r="G30" s="757"/>
      <c r="H30" s="757"/>
      <c r="I30" s="757"/>
    </row>
    <row r="31" ht="15" customHeight="1">
      <c r="A31" s="802" t="s">
        <v>195</v>
      </c>
      <c r="B31" s="802" t="s">
        <v>196</v>
      </c>
      <c r="C31" s="803">
        <f>C7+C8+C10+C11</f>
        <v>0</v>
      </c>
      <c r="D31" s="975"/>
      <c r="E31" s="802"/>
      <c r="F31" s="802" t="s">
        <v>197</v>
      </c>
      <c r="G31" s="802" t="s">
        <v>196</v>
      </c>
      <c r="H31" s="803">
        <f>H7+H8+H9+H10+H11</f>
        <v>7715559.61</v>
      </c>
      <c r="I31" s="976"/>
    </row>
    <row r="32" ht="13.5" customHeight="1">
      <c r="A32" s="977" t="s">
        <v>198</v>
      </c>
      <c r="B32" s="978"/>
      <c r="C32" s="979"/>
      <c r="D32" s="980"/>
      <c r="E32" s="981"/>
      <c r="F32" s="982"/>
      <c r="G32" s="983"/>
      <c r="H32" s="984"/>
      <c r="I32" s="985"/>
    </row>
    <row r="33" ht="13.5" customHeight="1">
      <c r="A33" s="986" t="s">
        <v>81</v>
      </c>
      <c r="B33" s="987"/>
      <c r="C33" s="988"/>
      <c r="D33" s="989"/>
      <c r="E33" s="990"/>
      <c r="F33" s="991"/>
      <c r="G33" s="992"/>
      <c r="H33" s="993"/>
      <c r="I33" s="994"/>
    </row>
    <row r="34" ht="13.5" customHeight="1">
      <c r="A34" s="995" t="s">
        <v>141</v>
      </c>
      <c r="B34" s="996"/>
      <c r="C34" s="997"/>
      <c r="D34" s="998"/>
      <c r="E34" s="999"/>
      <c r="F34" s="1000"/>
      <c r="G34" s="1001"/>
      <c r="H34" s="1002"/>
      <c r="I34" s="1003"/>
    </row>
  </sheetData>
  <mergeCells>
    <mergeCell ref="A1:I1"/>
    <mergeCell ref="B4:C4"/>
    <mergeCell ref="D4:F4"/>
    <mergeCell ref="A5:B6"/>
    <mergeCell ref="C5:D5"/>
    <mergeCell ref="F5:G6"/>
    <mergeCell ref="H5:I5"/>
    <mergeCell ref="A32:I32"/>
    <mergeCell ref="A33:I33"/>
    <mergeCell ref="A34:I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5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11.3294117647059" style="16"/>
    <col min="2" max="2" width="38.4352941176471" style="16"/>
    <col min="3" max="3" width="25.2392156862745" style="16"/>
    <col min="4" max="4" width="27.5333333333333" style="16"/>
  </cols>
  <sheetData>
    <row r="1" ht="55.5" customHeight="1">
      <c r="A1" s="1004" t="s">
        <v>199</v>
      </c>
      <c r="B1" s="1005"/>
      <c r="C1" s="1006"/>
      <c r="D1" s="1007"/>
    </row>
    <row r="2" ht="0.75" customHeight="1">
      <c r="A2" s="1008"/>
      <c r="B2" s="1009"/>
      <c r="C2" s="1010"/>
      <c r="D2" s="1011"/>
    </row>
    <row r="3" ht="15" customHeight="1">
      <c r="A3" s="1012"/>
      <c r="B3" s="1013"/>
      <c r="C3" s="1014"/>
      <c r="D3" s="1015" t="s">
        <v>200</v>
      </c>
    </row>
    <row r="4" ht="15" customHeight="1">
      <c r="A4" s="1016" t="s">
        <v>46</v>
      </c>
      <c r="B4" s="1017" t="s">
        <v>47</v>
      </c>
      <c r="C4" s="1018" t="s">
        <v>48</v>
      </c>
      <c r="D4" s="1019" t="s">
        <v>49</v>
      </c>
    </row>
    <row r="5" ht="15" customHeight="1">
      <c r="A5" s="602" t="s">
        <v>201</v>
      </c>
      <c r="B5" s="602"/>
      <c r="C5" s="602" t="s">
        <v>51</v>
      </c>
      <c r="D5" s="602" t="s">
        <v>52</v>
      </c>
    </row>
    <row r="6" ht="15" customHeight="1">
      <c r="A6" s="602"/>
      <c r="B6" s="602"/>
      <c r="C6" s="602"/>
      <c r="D6" s="602"/>
    </row>
    <row r="7" ht="18.75" customHeight="1">
      <c r="A7" s="602" t="s">
        <v>53</v>
      </c>
      <c r="B7" s="603" t="s">
        <v>54</v>
      </c>
      <c r="C7" s="604">
        <f>SUM(C8:C12)</f>
        <v>16632931.58</v>
      </c>
      <c r="D7" s="604">
        <f>SUM(D8:D12)</f>
        <v>17484109.01</v>
      </c>
    </row>
    <row r="8" ht="18.75" customHeight="1">
      <c r="A8" s="602" t="s">
        <v>55</v>
      </c>
      <c r="B8" s="603" t="s">
        <v>56</v>
      </c>
      <c r="C8" s="1020">
        <v>0</v>
      </c>
      <c r="D8" s="1021">
        <v>0</v>
      </c>
    </row>
    <row r="9" ht="18.75" customHeight="1">
      <c r="A9" s="602" t="s">
        <v>57</v>
      </c>
      <c r="B9" s="603" t="s">
        <v>58</v>
      </c>
      <c r="C9" s="1022">
        <v>6040893.54</v>
      </c>
      <c r="D9" s="1023">
        <v>5880625.88</v>
      </c>
    </row>
    <row r="10" ht="18.75" customHeight="1">
      <c r="A10" s="602" t="s">
        <v>59</v>
      </c>
      <c r="B10" s="603" t="s">
        <v>60</v>
      </c>
      <c r="C10" s="1024">
        <v>10255113.21</v>
      </c>
      <c r="D10" s="1025">
        <v>11266558.3</v>
      </c>
    </row>
    <row r="11" ht="18.75" customHeight="1">
      <c r="A11" s="602" t="s">
        <v>61</v>
      </c>
      <c r="B11" s="603" t="s">
        <v>62</v>
      </c>
      <c r="C11" s="1026">
        <v>336924.83</v>
      </c>
      <c r="D11" s="1027">
        <v>336924.83</v>
      </c>
    </row>
    <row r="12" ht="18.75" customHeight="1">
      <c r="A12" s="602" t="s">
        <v>63</v>
      </c>
      <c r="B12" s="603" t="s">
        <v>64</v>
      </c>
      <c r="C12" s="1028">
        <v>0</v>
      </c>
      <c r="D12" s="1029">
        <v>0</v>
      </c>
    </row>
    <row r="13" ht="18.75" customHeight="1">
      <c r="A13" s="602" t="s">
        <v>65</v>
      </c>
      <c r="B13" s="603" t="s">
        <v>66</v>
      </c>
      <c r="C13" s="604">
        <f>SUM(C14:C15)</f>
        <v>0</v>
      </c>
      <c r="D13" s="604">
        <f>SUM(D14:D15)</f>
        <v>0</v>
      </c>
    </row>
    <row r="14" ht="18.75" customHeight="1">
      <c r="A14" s="602" t="s">
        <v>67</v>
      </c>
      <c r="B14" s="603" t="s">
        <v>68</v>
      </c>
      <c r="C14" s="1030">
        <v>0</v>
      </c>
      <c r="D14" s="1031">
        <v>0</v>
      </c>
    </row>
    <row r="15" ht="18.75" customHeight="1">
      <c r="A15" s="602" t="s">
        <v>69</v>
      </c>
      <c r="B15" s="603" t="s">
        <v>202</v>
      </c>
      <c r="C15" s="1032">
        <v>0</v>
      </c>
      <c r="D15" s="1033">
        <v>0</v>
      </c>
    </row>
    <row r="16" ht="18.75" customHeight="1">
      <c r="A16" s="602" t="s">
        <v>71</v>
      </c>
      <c r="B16" s="603" t="s">
        <v>72</v>
      </c>
      <c r="C16" s="604">
        <f>SUM(C17:C20)</f>
        <v>16632931.58</v>
      </c>
      <c r="D16" s="604">
        <f>SUM(D17:D20)</f>
        <v>17484109.01</v>
      </c>
    </row>
    <row r="17" ht="18.75" customHeight="1">
      <c r="A17" s="602" t="s">
        <v>73</v>
      </c>
      <c r="B17" s="603" t="s">
        <v>203</v>
      </c>
      <c r="C17" s="1034">
        <v>2736683.51</v>
      </c>
      <c r="D17" s="1035">
        <v>2686711.5</v>
      </c>
    </row>
    <row r="18" ht="18.75" customHeight="1">
      <c r="A18" s="602" t="s">
        <v>75</v>
      </c>
      <c r="B18" s="603" t="s">
        <v>204</v>
      </c>
      <c r="C18" s="1036">
        <v>0</v>
      </c>
      <c r="D18" s="1037">
        <v>0</v>
      </c>
    </row>
    <row r="19" ht="18.75" customHeight="1">
      <c r="A19" s="602" t="s">
        <v>77</v>
      </c>
      <c r="B19" s="603" t="s">
        <v>205</v>
      </c>
      <c r="C19" s="1038">
        <v>7325579.21</v>
      </c>
      <c r="D19" s="1039">
        <v>7127325.05</v>
      </c>
    </row>
    <row r="20" ht="18.75" customHeight="1">
      <c r="A20" s="602">
        <v>14</v>
      </c>
      <c r="B20" s="603" t="s">
        <v>206</v>
      </c>
      <c r="C20" s="1040">
        <v>6570668.86</v>
      </c>
      <c r="D20" s="1041">
        <v>7670072.46</v>
      </c>
    </row>
    <row r="21" ht="18.75" customHeight="1">
      <c r="A21" s="1042" t="s">
        <v>79</v>
      </c>
      <c r="B21" s="1043"/>
      <c r="C21" s="1044"/>
      <c r="D21" s="1045"/>
    </row>
    <row r="22" ht="13.5" customHeight="1">
      <c r="A22" s="1046" t="s">
        <v>207</v>
      </c>
      <c r="B22" s="1047"/>
      <c r="C22" s="1048"/>
      <c r="D22" s="1049"/>
    </row>
    <row r="23" ht="13.5" customHeight="1">
      <c r="A23" s="1050" t="s">
        <v>81</v>
      </c>
      <c r="B23" s="1051"/>
      <c r="C23" s="1052"/>
      <c r="D23" s="1053"/>
    </row>
    <row r="24" ht="13.5" customHeight="1">
      <c r="A24" s="1054" t="s">
        <v>208</v>
      </c>
      <c r="B24" s="1055"/>
      <c r="C24" s="1056"/>
      <c r="D24" s="1057"/>
    </row>
    <row r="25" ht="13.5" customHeight="1">
      <c r="A25" s="1058"/>
      <c r="B25" s="1059"/>
      <c r="C25" s="1060"/>
      <c r="D25" s="1061"/>
    </row>
  </sheetData>
  <mergeCells>
    <mergeCell ref="A1:D1"/>
    <mergeCell ref="A5:B6"/>
    <mergeCell ref="C5:C6"/>
    <mergeCell ref="D5:D6"/>
    <mergeCell ref="A21:D21"/>
    <mergeCell ref="A22:D22"/>
    <mergeCell ref="A23:D23"/>
    <mergeCell ref="A24:D24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31.9803921568627" style="16"/>
    <col min="3" max="3" width="21.5098039215686" style="16"/>
    <col min="4" max="4" width="10.1803921568627" style="16"/>
    <col min="5" max="5" width="28.3960784313725" style="16"/>
    <col min="6" max="6" width="21.5098039215686" style="16"/>
  </cols>
  <sheetData>
    <row r="1" ht="37.5" customHeight="1">
      <c r="A1" s="1062" t="s">
        <v>209</v>
      </c>
      <c r="B1" s="1063"/>
      <c r="C1" s="1064"/>
      <c r="D1" s="1065"/>
      <c r="E1" s="1066"/>
      <c r="F1" s="1067"/>
    </row>
    <row r="2" ht="0.75" customHeight="1">
      <c r="A2" s="1068"/>
      <c r="B2" s="1069"/>
      <c r="C2" s="1070"/>
      <c r="D2" s="1071"/>
      <c r="E2" s="1072"/>
      <c r="F2" s="1073"/>
    </row>
    <row r="3" ht="0.75" customHeight="1">
      <c r="A3" s="1074"/>
      <c r="B3" s="1075"/>
      <c r="C3" s="1076"/>
      <c r="D3" s="1077"/>
      <c r="E3" s="1078"/>
      <c r="F3" s="1079"/>
    </row>
    <row r="4" ht="15" customHeight="1">
      <c r="A4" s="1080"/>
      <c r="B4" s="1081"/>
      <c r="C4" s="1082"/>
      <c r="D4" s="1083"/>
      <c r="E4" s="1084"/>
      <c r="F4" s="1085" t="s">
        <v>210</v>
      </c>
    </row>
    <row r="5" ht="15" customHeight="1">
      <c r="A5" s="1086" t="s">
        <v>46</v>
      </c>
      <c r="B5" s="1087" t="s">
        <v>47</v>
      </c>
      <c r="C5" s="1088"/>
      <c r="D5" s="1089"/>
      <c r="E5" s="1090" t="s">
        <v>48</v>
      </c>
      <c r="F5" s="1091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 t="s">
        <v>53</v>
      </c>
      <c r="B7" s="603" t="s">
        <v>213</v>
      </c>
      <c r="C7" s="711" t="s">
        <v>100</v>
      </c>
      <c r="D7" s="602">
        <v>25</v>
      </c>
      <c r="E7" s="1092" t="s">
        <v>213</v>
      </c>
      <c r="F7" s="711" t="s">
        <v>100</v>
      </c>
    </row>
    <row r="8" ht="15" customHeight="1">
      <c r="A8" s="602" t="s">
        <v>55</v>
      </c>
      <c r="B8" s="603" t="s">
        <v>214</v>
      </c>
      <c r="C8" s="1093">
        <v>0</v>
      </c>
      <c r="D8" s="602">
        <v>26</v>
      </c>
      <c r="E8" s="603" t="s">
        <v>215</v>
      </c>
      <c r="F8" s="604">
        <f>F9+F10+F11</f>
        <v>49972.01</v>
      </c>
    </row>
    <row r="9" ht="15" customHeight="1">
      <c r="A9" s="602" t="s">
        <v>57</v>
      </c>
      <c r="B9" s="603" t="s">
        <v>216</v>
      </c>
      <c r="C9" s="1094">
        <v>0</v>
      </c>
      <c r="D9" s="602">
        <v>27</v>
      </c>
      <c r="E9" s="603" t="s">
        <v>217</v>
      </c>
      <c r="F9" s="1095">
        <v>49972.01</v>
      </c>
    </row>
    <row r="10" ht="15" customHeight="1">
      <c r="A10" s="602" t="s">
        <v>59</v>
      </c>
      <c r="B10" s="603" t="s">
        <v>218</v>
      </c>
      <c r="C10" s="1096">
        <v>0</v>
      </c>
      <c r="D10" s="602">
        <v>28</v>
      </c>
      <c r="E10" s="603" t="s">
        <v>219</v>
      </c>
      <c r="F10" s="1097">
        <v>0</v>
      </c>
    </row>
    <row r="11" ht="15" customHeight="1">
      <c r="A11" s="602" t="s">
        <v>61</v>
      </c>
      <c r="B11" s="603" t="s">
        <v>220</v>
      </c>
      <c r="C11" s="1098">
        <v>0</v>
      </c>
      <c r="D11" s="602">
        <v>29</v>
      </c>
      <c r="E11" s="603" t="s">
        <v>221</v>
      </c>
      <c r="F11" s="1099">
        <v>0</v>
      </c>
    </row>
    <row r="12" ht="15" customHeight="1">
      <c r="A12" s="602">
        <v>6</v>
      </c>
      <c r="B12" s="603"/>
      <c r="C12" s="779"/>
      <c r="D12" s="602">
        <v>30</v>
      </c>
      <c r="E12" s="603" t="s">
        <v>222</v>
      </c>
      <c r="F12" s="1100">
        <v>0</v>
      </c>
    </row>
    <row r="13" ht="15" customHeight="1">
      <c r="A13" s="602">
        <v>7</v>
      </c>
      <c r="B13" s="782" t="s">
        <v>223</v>
      </c>
      <c r="C13" s="604">
        <f>C8+C9+C10+C11</f>
        <v>0</v>
      </c>
      <c r="D13" s="602">
        <v>31</v>
      </c>
      <c r="E13" s="782" t="s">
        <v>224</v>
      </c>
      <c r="F13" s="604">
        <f>F8+F12</f>
        <v>49972.01</v>
      </c>
    </row>
    <row r="14" ht="15" customHeight="1">
      <c r="A14" s="602">
        <v>8</v>
      </c>
      <c r="B14" s="603" t="s">
        <v>225</v>
      </c>
      <c r="C14" s="1101">
        <v>0</v>
      </c>
      <c r="D14" s="602">
        <v>32</v>
      </c>
      <c r="E14" s="603" t="s">
        <v>226</v>
      </c>
      <c r="F14" s="1102">
        <v>0</v>
      </c>
    </row>
    <row r="15" ht="15" customHeight="1">
      <c r="A15" s="602">
        <v>9</v>
      </c>
      <c r="B15" s="603" t="s">
        <v>227</v>
      </c>
      <c r="C15" s="1103">
        <v>0</v>
      </c>
      <c r="D15" s="602">
        <v>33</v>
      </c>
      <c r="E15" s="603" t="s">
        <v>228</v>
      </c>
      <c r="F15" s="1104">
        <v>0</v>
      </c>
    </row>
    <row r="16" ht="15" customHeight="1">
      <c r="A16" s="602">
        <v>10</v>
      </c>
      <c r="B16" s="782" t="s">
        <v>129</v>
      </c>
      <c r="C16" s="604">
        <f>C8+C9+C10+C11+C14+C15</f>
        <v>0</v>
      </c>
      <c r="D16" s="602">
        <v>34</v>
      </c>
      <c r="E16" s="782" t="s">
        <v>130</v>
      </c>
      <c r="F16" s="604">
        <f>F8+F12+F14+F15</f>
        <v>49972.01</v>
      </c>
    </row>
    <row r="17" ht="15" customHeight="1">
      <c r="A17" s="602">
        <v>11</v>
      </c>
      <c r="B17" s="603"/>
      <c r="C17" s="603"/>
      <c r="D17" s="602">
        <v>35</v>
      </c>
      <c r="E17" s="782" t="s">
        <v>131</v>
      </c>
      <c r="F17" s="604">
        <f>C16-F16</f>
        <v>-49972.01</v>
      </c>
    </row>
    <row r="18" ht="15" customHeight="1">
      <c r="A18" s="602">
        <v>12</v>
      </c>
      <c r="B18" s="603" t="s">
        <v>229</v>
      </c>
      <c r="C18" s="1105">
        <v>2736683.51</v>
      </c>
      <c r="D18" s="602">
        <v>36</v>
      </c>
      <c r="E18" s="603" t="s">
        <v>230</v>
      </c>
      <c r="F18" s="604">
        <f>(C16+C18)-F16</f>
        <v>2686711.5</v>
      </c>
    </row>
    <row r="19" ht="15" customHeight="1">
      <c r="A19" s="602">
        <v>13</v>
      </c>
      <c r="B19" s="603"/>
      <c r="C19" s="779"/>
      <c r="D19" s="602">
        <v>37</v>
      </c>
      <c r="E19" s="602"/>
      <c r="F19" s="779"/>
    </row>
    <row r="20" ht="15" customHeight="1">
      <c r="A20" s="602">
        <v>14</v>
      </c>
      <c r="B20" s="603" t="s">
        <v>231</v>
      </c>
      <c r="C20" s="711" t="s">
        <v>100</v>
      </c>
      <c r="D20" s="602">
        <v>38</v>
      </c>
      <c r="E20" s="603" t="s">
        <v>231</v>
      </c>
      <c r="F20" s="711" t="s">
        <v>100</v>
      </c>
    </row>
    <row r="21" ht="15" customHeight="1">
      <c r="A21" s="602">
        <v>15</v>
      </c>
      <c r="B21" s="603" t="s">
        <v>232</v>
      </c>
      <c r="C21" s="1106">
        <v>0</v>
      </c>
      <c r="D21" s="602">
        <v>39</v>
      </c>
      <c r="E21" s="603" t="s">
        <v>233</v>
      </c>
      <c r="F21" s="1107">
        <v>0</v>
      </c>
    </row>
    <row r="22" ht="15" customHeight="1">
      <c r="A22" s="602">
        <v>16</v>
      </c>
      <c r="B22" s="603" t="s">
        <v>216</v>
      </c>
      <c r="C22" s="1108">
        <v>0</v>
      </c>
      <c r="D22" s="602">
        <v>40</v>
      </c>
      <c r="E22" s="603" t="s">
        <v>217</v>
      </c>
      <c r="F22" s="1109">
        <v>0</v>
      </c>
    </row>
    <row r="23" ht="15" customHeight="1">
      <c r="A23" s="602">
        <v>17</v>
      </c>
      <c r="B23" s="603" t="s">
        <v>218</v>
      </c>
      <c r="C23" s="1110">
        <v>0</v>
      </c>
      <c r="D23" s="602">
        <v>41</v>
      </c>
      <c r="E23" s="603" t="s">
        <v>219</v>
      </c>
      <c r="F23" s="1111">
        <v>0</v>
      </c>
    </row>
    <row r="24" ht="15" customHeight="1">
      <c r="A24" s="602">
        <v>18</v>
      </c>
      <c r="B24" s="603" t="s">
        <v>220</v>
      </c>
      <c r="C24" s="1112">
        <v>0</v>
      </c>
      <c r="D24" s="602">
        <v>42</v>
      </c>
      <c r="E24" s="603" t="s">
        <v>222</v>
      </c>
      <c r="F24" s="1113">
        <v>0</v>
      </c>
    </row>
    <row r="25" ht="15" customHeight="1">
      <c r="A25" s="602">
        <v>19</v>
      </c>
      <c r="B25" s="782" t="s">
        <v>223</v>
      </c>
      <c r="C25" s="604">
        <f>C21+C22+C23+C24</f>
        <v>0</v>
      </c>
      <c r="D25" s="602">
        <v>43</v>
      </c>
      <c r="E25" s="782" t="s">
        <v>224</v>
      </c>
      <c r="F25" s="604">
        <f>F21+F24</f>
        <v>0</v>
      </c>
    </row>
    <row r="26" ht="15" customHeight="1">
      <c r="A26" s="602">
        <v>20</v>
      </c>
      <c r="B26" s="603" t="s">
        <v>225</v>
      </c>
      <c r="C26" s="1114">
        <v>0</v>
      </c>
      <c r="D26" s="602">
        <v>44</v>
      </c>
      <c r="E26" s="603" t="s">
        <v>226</v>
      </c>
      <c r="F26" s="1115">
        <v>0</v>
      </c>
    </row>
    <row r="27" ht="15" customHeight="1">
      <c r="A27" s="602">
        <v>21</v>
      </c>
      <c r="B27" s="603" t="s">
        <v>227</v>
      </c>
      <c r="C27" s="1116">
        <v>0</v>
      </c>
      <c r="D27" s="602">
        <v>45</v>
      </c>
      <c r="E27" s="603" t="s">
        <v>228</v>
      </c>
      <c r="F27" s="1117">
        <v>0</v>
      </c>
    </row>
    <row r="28" ht="15" customHeight="1">
      <c r="A28" s="602">
        <v>22</v>
      </c>
      <c r="B28" s="782" t="s">
        <v>129</v>
      </c>
      <c r="C28" s="604">
        <f>C21+C22+C23+C24+C26+C27</f>
        <v>0</v>
      </c>
      <c r="D28" s="602">
        <v>46</v>
      </c>
      <c r="E28" s="782" t="s">
        <v>130</v>
      </c>
      <c r="F28" s="604">
        <f>F21+F24+F26+F27</f>
        <v>0</v>
      </c>
    </row>
    <row r="29" ht="15" customHeight="1">
      <c r="A29" s="602">
        <v>23</v>
      </c>
      <c r="B29" s="782"/>
      <c r="C29" s="782"/>
      <c r="D29" s="602">
        <v>47</v>
      </c>
      <c r="E29" s="782" t="s">
        <v>131</v>
      </c>
      <c r="F29" s="604">
        <f>C28-F28</f>
        <v>0</v>
      </c>
    </row>
    <row r="30" ht="15" customHeight="1">
      <c r="A30" s="798">
        <v>24</v>
      </c>
      <c r="B30" s="757" t="s">
        <v>229</v>
      </c>
      <c r="C30" s="1118">
        <v>0</v>
      </c>
      <c r="D30" s="798">
        <v>48</v>
      </c>
      <c r="E30" s="757" t="s">
        <v>230</v>
      </c>
      <c r="F30" s="758">
        <f>(C28+C30)-F28</f>
        <v>0</v>
      </c>
    </row>
    <row r="31" ht="13.5" customHeight="1">
      <c r="A31" s="1119" t="s">
        <v>234</v>
      </c>
      <c r="B31" s="1120"/>
      <c r="C31" s="1121"/>
      <c r="D31" s="1122"/>
      <c r="E31" s="1123"/>
      <c r="F31" s="1124"/>
    </row>
    <row r="32" ht="13.5" customHeight="1">
      <c r="A32" s="1125" t="s">
        <v>235</v>
      </c>
      <c r="B32" s="1126"/>
      <c r="C32" s="1127"/>
      <c r="D32" s="1128"/>
      <c r="E32" s="1129"/>
      <c r="F32" s="1130"/>
    </row>
    <row r="33" ht="13.5" customHeight="1">
      <c r="A33" s="1131" t="s">
        <v>81</v>
      </c>
      <c r="B33" s="1132"/>
      <c r="C33" s="1133"/>
      <c r="D33" s="1134"/>
      <c r="E33" s="1135"/>
      <c r="F33" s="1136"/>
    </row>
    <row r="34" ht="13.5" customHeight="1">
      <c r="A34" s="1137" t="s">
        <v>236</v>
      </c>
      <c r="B34" s="1138"/>
      <c r="C34" s="1139"/>
      <c r="D34" s="1140"/>
      <c r="E34" s="1141"/>
      <c r="F34" s="1142"/>
    </row>
  </sheetData>
  <mergeCells>
    <mergeCell ref="A1:F1"/>
    <mergeCell ref="C5:D5"/>
    <mergeCell ref="A6:B6"/>
    <mergeCell ref="D6:E6"/>
    <mergeCell ref="A31:F31"/>
    <mergeCell ref="A32:F32"/>
    <mergeCell ref="A33:F33"/>
    <mergeCell ref="A34:F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5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02745098039216" style="16"/>
    <col min="2" max="2" width="32.1254901960784" style="16"/>
    <col min="3" max="3" width="21.5098039215686" style="16"/>
    <col min="4" max="4" width="6.73725490196078" style="16"/>
    <col min="5" max="5" width="35.7098039215686" style="16"/>
    <col min="6" max="6" width="21.5098039215686" style="16"/>
  </cols>
  <sheetData>
    <row r="1" ht="37.5" customHeight="1">
      <c r="A1" s="1143" t="s">
        <v>209</v>
      </c>
      <c r="B1" s="1144"/>
      <c r="C1" s="1145"/>
      <c r="D1" s="1146"/>
      <c r="E1" s="1147"/>
      <c r="F1" s="1148"/>
    </row>
    <row r="2" ht="0.75" customHeight="1">
      <c r="A2" s="1149"/>
      <c r="B2" s="1150"/>
      <c r="C2" s="1151"/>
      <c r="D2" s="1152"/>
      <c r="E2" s="1153"/>
      <c r="F2" s="1154"/>
    </row>
    <row r="3" ht="0.75" customHeight="1">
      <c r="A3" s="1155"/>
      <c r="B3" s="1156"/>
      <c r="C3" s="1157"/>
      <c r="D3" s="1158"/>
      <c r="E3" s="1159"/>
      <c r="F3" s="1160"/>
    </row>
    <row r="4" ht="15" customHeight="1">
      <c r="A4" s="1161"/>
      <c r="B4" s="1162"/>
      <c r="C4" s="1163"/>
      <c r="D4" s="1164"/>
      <c r="E4" s="1165"/>
      <c r="F4" s="1166" t="s">
        <v>237</v>
      </c>
    </row>
    <row r="5" ht="15" customHeight="1">
      <c r="A5" s="1167" t="s">
        <v>46</v>
      </c>
      <c r="B5" s="1168" t="s">
        <v>47</v>
      </c>
      <c r="C5" s="1169"/>
      <c r="D5" s="1170" t="s">
        <v>48</v>
      </c>
      <c r="E5" s="1171"/>
      <c r="F5" s="1172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>
        <v>1</v>
      </c>
      <c r="B7" s="603" t="s">
        <v>238</v>
      </c>
      <c r="C7" s="711" t="s">
        <v>100</v>
      </c>
      <c r="D7" s="602">
        <v>26</v>
      </c>
      <c r="E7" s="603" t="s">
        <v>238</v>
      </c>
      <c r="F7" s="711" t="s">
        <v>100</v>
      </c>
    </row>
    <row r="8" ht="15" customHeight="1">
      <c r="A8" s="602">
        <v>2</v>
      </c>
      <c r="B8" s="603" t="s">
        <v>239</v>
      </c>
      <c r="C8" s="1173">
        <v>196742.08</v>
      </c>
      <c r="D8" s="602">
        <v>27</v>
      </c>
      <c r="E8" s="603" t="s">
        <v>240</v>
      </c>
      <c r="F8" s="1174">
        <v>401201.76</v>
      </c>
    </row>
    <row r="9" ht="15" customHeight="1">
      <c r="A9" s="602">
        <v>3</v>
      </c>
      <c r="B9" s="603" t="s">
        <v>241</v>
      </c>
      <c r="C9" s="1175">
        <v>6205.52</v>
      </c>
      <c r="D9" s="602">
        <v>28</v>
      </c>
      <c r="E9" s="603" t="s">
        <v>217</v>
      </c>
      <c r="F9" s="1176">
        <v>401201.76</v>
      </c>
    </row>
    <row r="10" ht="15" customHeight="1">
      <c r="A10" s="602">
        <v>4</v>
      </c>
      <c r="B10" s="603" t="s">
        <v>242</v>
      </c>
      <c r="C10" s="1177">
        <v>0</v>
      </c>
      <c r="D10" s="602">
        <v>29</v>
      </c>
      <c r="E10" s="603" t="s">
        <v>219</v>
      </c>
      <c r="F10" s="1178">
        <v>0</v>
      </c>
    </row>
    <row r="11" ht="15" customHeight="1">
      <c r="A11" s="602">
        <v>5</v>
      </c>
      <c r="B11" s="603" t="s">
        <v>243</v>
      </c>
      <c r="C11" s="1179">
        <v>0</v>
      </c>
      <c r="D11" s="602">
        <v>30</v>
      </c>
      <c r="E11" s="603" t="s">
        <v>244</v>
      </c>
      <c r="F11" s="1180">
        <v>0</v>
      </c>
    </row>
    <row r="12" ht="15" customHeight="1">
      <c r="A12" s="602">
        <v>6</v>
      </c>
      <c r="B12" s="782" t="s">
        <v>223</v>
      </c>
      <c r="C12" s="604">
        <f>C8+C9+C10+C11</f>
        <v>202947.6</v>
      </c>
      <c r="D12" s="602">
        <v>31</v>
      </c>
      <c r="E12" s="782" t="s">
        <v>224</v>
      </c>
      <c r="F12" s="604">
        <f>F8+F11</f>
        <v>401201.76</v>
      </c>
    </row>
    <row r="13" ht="15" customHeight="1">
      <c r="A13" s="602">
        <v>7</v>
      </c>
      <c r="B13" s="603" t="s">
        <v>245</v>
      </c>
      <c r="C13" s="1181">
        <v>0</v>
      </c>
      <c r="D13" s="602">
        <v>32</v>
      </c>
      <c r="E13" s="603" t="s">
        <v>246</v>
      </c>
      <c r="F13" s="1182">
        <v>0</v>
      </c>
    </row>
    <row r="14" ht="15" customHeight="1">
      <c r="A14" s="602">
        <v>8</v>
      </c>
      <c r="B14" s="603" t="s">
        <v>247</v>
      </c>
      <c r="C14" s="1183">
        <v>0</v>
      </c>
      <c r="D14" s="602">
        <v>33</v>
      </c>
      <c r="E14" s="603" t="s">
        <v>248</v>
      </c>
      <c r="F14" s="1184">
        <v>0</v>
      </c>
    </row>
    <row r="15" ht="15" customHeight="1">
      <c r="A15" s="602">
        <v>9</v>
      </c>
      <c r="B15" s="782" t="s">
        <v>129</v>
      </c>
      <c r="C15" s="604">
        <f>C12+C13+C14</f>
        <v>202947.6</v>
      </c>
      <c r="D15" s="602">
        <v>34</v>
      </c>
      <c r="E15" s="782" t="s">
        <v>130</v>
      </c>
      <c r="F15" s="604">
        <f>F12+F13+F14</f>
        <v>401201.76</v>
      </c>
    </row>
    <row r="16" ht="15" customHeight="1">
      <c r="A16" s="602">
        <v>10</v>
      </c>
      <c r="B16" s="603"/>
      <c r="C16" s="779"/>
      <c r="D16" s="602">
        <v>35</v>
      </c>
      <c r="E16" s="782" t="s">
        <v>131</v>
      </c>
      <c r="F16" s="604">
        <f>C15-F15</f>
        <v>-198254.16</v>
      </c>
    </row>
    <row r="17" ht="15" customHeight="1">
      <c r="A17" s="602">
        <v>11</v>
      </c>
      <c r="B17" s="603" t="s">
        <v>249</v>
      </c>
      <c r="C17" s="1185">
        <v>7325579.21</v>
      </c>
      <c r="D17" s="602">
        <v>36</v>
      </c>
      <c r="E17" s="603" t="s">
        <v>250</v>
      </c>
      <c r="F17" s="604">
        <f>C17+F16</f>
        <v>7127325.05</v>
      </c>
    </row>
    <row r="18" ht="15" customHeight="1">
      <c r="A18" s="602">
        <v>12</v>
      </c>
      <c r="B18" s="603"/>
      <c r="C18" s="779"/>
      <c r="D18" s="602">
        <v>37</v>
      </c>
      <c r="E18" s="782"/>
      <c r="F18" s="779"/>
    </row>
    <row r="19" ht="15" customHeight="1">
      <c r="A19" s="602">
        <v>13</v>
      </c>
      <c r="B19" s="603" t="s">
        <v>251</v>
      </c>
      <c r="C19" s="711" t="s">
        <v>100</v>
      </c>
      <c r="D19" s="602">
        <v>38</v>
      </c>
      <c r="E19" s="603" t="s">
        <v>251</v>
      </c>
      <c r="F19" s="711" t="s">
        <v>100</v>
      </c>
    </row>
    <row r="20" ht="15" customHeight="1">
      <c r="A20" s="798">
        <v>14</v>
      </c>
      <c r="B20" s="757" t="s">
        <v>252</v>
      </c>
      <c r="C20" s="1186">
        <v>1143418.26</v>
      </c>
      <c r="D20" s="602">
        <v>39</v>
      </c>
      <c r="E20" s="603" t="s">
        <v>253</v>
      </c>
      <c r="F20" s="604">
        <f>F21+F22+F23</f>
        <v>44014.66</v>
      </c>
    </row>
    <row r="21" ht="15" customHeight="1">
      <c r="A21" s="1187">
        <v>15</v>
      </c>
      <c r="B21" s="1188" t="s">
        <v>241</v>
      </c>
      <c r="C21" s="1189">
        <v>0</v>
      </c>
      <c r="D21" s="798">
        <v>40</v>
      </c>
      <c r="E21" s="757" t="s">
        <v>217</v>
      </c>
      <c r="F21" s="1190">
        <v>44014.66</v>
      </c>
    </row>
    <row r="22" ht="15" customHeight="1">
      <c r="A22" s="1187">
        <v>16</v>
      </c>
      <c r="B22" s="1188" t="s">
        <v>242</v>
      </c>
      <c r="C22" s="1191">
        <v>0</v>
      </c>
      <c r="D22" s="1187">
        <v>41</v>
      </c>
      <c r="E22" s="1188" t="s">
        <v>219</v>
      </c>
      <c r="F22" s="1192">
        <v>0</v>
      </c>
    </row>
    <row r="23" ht="15" customHeight="1">
      <c r="A23" s="1187">
        <v>17</v>
      </c>
      <c r="B23" s="1188" t="s">
        <v>243</v>
      </c>
      <c r="C23" s="1193">
        <v>0</v>
      </c>
      <c r="D23" s="1187">
        <v>42</v>
      </c>
      <c r="E23" s="1188" t="s">
        <v>221</v>
      </c>
      <c r="F23" s="1194">
        <v>0</v>
      </c>
    </row>
    <row r="24" ht="15" customHeight="1">
      <c r="A24" s="1187">
        <v>18</v>
      </c>
      <c r="B24" s="1188"/>
      <c r="C24" s="1195"/>
      <c r="D24" s="1187">
        <v>43</v>
      </c>
      <c r="E24" s="1188" t="s">
        <v>254</v>
      </c>
      <c r="F24" s="1196">
        <v>0</v>
      </c>
    </row>
    <row r="25" ht="15" customHeight="1">
      <c r="A25" s="1187">
        <v>19</v>
      </c>
      <c r="B25" s="741"/>
      <c r="C25" s="1195"/>
      <c r="D25" s="1187">
        <v>44</v>
      </c>
      <c r="E25" s="741" t="s">
        <v>255</v>
      </c>
      <c r="F25" s="1197">
        <v>0</v>
      </c>
    </row>
    <row r="26" ht="15" customHeight="1">
      <c r="A26" s="1198">
        <v>20</v>
      </c>
      <c r="B26" s="782" t="s">
        <v>223</v>
      </c>
      <c r="C26" s="742">
        <f>C20+C21+C22+C23</f>
        <v>1143418.26</v>
      </c>
      <c r="D26" s="1198">
        <v>45</v>
      </c>
      <c r="E26" s="782" t="s">
        <v>224</v>
      </c>
      <c r="F26" s="742">
        <f>F20+F24+F25</f>
        <v>44014.66</v>
      </c>
    </row>
    <row r="27" ht="15" customHeight="1">
      <c r="A27" s="602">
        <v>21</v>
      </c>
      <c r="B27" s="603" t="s">
        <v>245</v>
      </c>
      <c r="C27" s="1199">
        <v>0</v>
      </c>
      <c r="D27" s="602">
        <v>46</v>
      </c>
      <c r="E27" s="603" t="s">
        <v>246</v>
      </c>
      <c r="F27" s="1200">
        <v>0</v>
      </c>
    </row>
    <row r="28" ht="15" customHeight="1">
      <c r="A28" s="602">
        <v>22</v>
      </c>
      <c r="B28" s="603" t="s">
        <v>256</v>
      </c>
      <c r="C28" s="1201">
        <v>0</v>
      </c>
      <c r="D28" s="602">
        <v>47</v>
      </c>
      <c r="E28" s="603" t="s">
        <v>248</v>
      </c>
      <c r="F28" s="1202">
        <v>0</v>
      </c>
    </row>
    <row r="29" ht="15" customHeight="1">
      <c r="A29" s="602">
        <v>23</v>
      </c>
      <c r="B29" s="782" t="s">
        <v>129</v>
      </c>
      <c r="C29" s="604">
        <f>C26+C27+C28</f>
        <v>1143418.26</v>
      </c>
      <c r="D29" s="602">
        <v>48</v>
      </c>
      <c r="E29" s="782" t="s">
        <v>130</v>
      </c>
      <c r="F29" s="604">
        <f>F20+F24+F25+F27+F28</f>
        <v>44014.66</v>
      </c>
    </row>
    <row r="30" ht="15" customHeight="1">
      <c r="A30" s="602">
        <v>24</v>
      </c>
      <c r="B30" s="782"/>
      <c r="C30" s="603"/>
      <c r="D30" s="602">
        <v>49</v>
      </c>
      <c r="E30" s="782" t="s">
        <v>131</v>
      </c>
      <c r="F30" s="604">
        <f>C29-F29</f>
        <v>1099403.6</v>
      </c>
    </row>
    <row r="31" ht="15" customHeight="1">
      <c r="A31" s="798">
        <v>25</v>
      </c>
      <c r="B31" s="757" t="s">
        <v>249</v>
      </c>
      <c r="C31" s="1203">
        <v>6570668.86</v>
      </c>
      <c r="D31" s="798">
        <v>50</v>
      </c>
      <c r="E31" s="757" t="s">
        <v>250</v>
      </c>
      <c r="F31" s="758">
        <f>(C29+C31)-F29</f>
        <v>7670072.46</v>
      </c>
    </row>
    <row r="32" ht="15.75" customHeight="1">
      <c r="A32" s="1204" t="s">
        <v>257</v>
      </c>
      <c r="B32" s="1205"/>
      <c r="C32" s="1206"/>
      <c r="D32" s="1207"/>
      <c r="E32" s="1208"/>
      <c r="F32" s="1209"/>
    </row>
    <row r="33" ht="16.5" customHeight="1">
      <c r="A33" s="1210" t="s">
        <v>258</v>
      </c>
      <c r="B33" s="1211"/>
      <c r="C33" s="1212"/>
      <c r="D33" s="1213"/>
      <c r="E33" s="1214"/>
      <c r="F33" s="1215"/>
    </row>
    <row r="34" ht="16.5" customHeight="1">
      <c r="A34" s="1216" t="s">
        <v>81</v>
      </c>
      <c r="B34" s="1217"/>
      <c r="C34" s="1218"/>
      <c r="D34" s="1219"/>
      <c r="E34" s="1220"/>
      <c r="F34" s="1221"/>
    </row>
    <row r="35" ht="13.5" customHeight="1">
      <c r="A35" s="1222" t="s">
        <v>141</v>
      </c>
      <c r="B35" s="1223"/>
      <c r="C35" s="1224"/>
      <c r="D35" s="1225"/>
      <c r="E35" s="1226"/>
      <c r="F35" s="1227"/>
    </row>
  </sheetData>
  <mergeCells>
    <mergeCell ref="A1:F1"/>
    <mergeCell ref="B5:C5"/>
    <mergeCell ref="D5:E5"/>
    <mergeCell ref="A6:B6"/>
    <mergeCell ref="D6:E6"/>
    <mergeCell ref="A32:F32"/>
    <mergeCell ref="A33:F33"/>
    <mergeCell ref="A34:F34"/>
    <mergeCell ref="A35:F35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25.6705882352941" style="16"/>
    <col min="3" max="3" width="17.2078431372549" style="16"/>
    <col min="4" max="4" width="18.2117647058824" style="16"/>
    <col min="5" max="5" width="0.286274509803922" style="16"/>
    <col min="6" max="6" width="7.6" style="16"/>
    <col min="7" max="7" width="27.5333333333333" style="16"/>
    <col min="8" max="8" width="17.2078431372549" style="16"/>
    <col min="9" max="9" width="18.2117647058824" style="16"/>
  </cols>
  <sheetData>
    <row r="1" ht="37.5" customHeight="1">
      <c r="A1" s="1228" t="s">
        <v>259</v>
      </c>
      <c r="B1" s="1229"/>
      <c r="C1" s="1230"/>
      <c r="D1" s="1231"/>
      <c r="E1" s="1232"/>
      <c r="F1" s="1233"/>
      <c r="G1" s="1234"/>
      <c r="H1" s="1235"/>
      <c r="I1" s="1236"/>
    </row>
    <row r="2" ht="0.75" customHeight="1">
      <c r="A2" s="1237"/>
      <c r="B2" s="1238"/>
      <c r="C2" s="1239"/>
      <c r="D2" s="1240"/>
      <c r="E2" s="1241"/>
      <c r="F2" s="1242"/>
      <c r="G2" s="1243"/>
      <c r="H2" s="1244"/>
      <c r="I2" s="1245"/>
    </row>
    <row r="3" ht="15" customHeight="1">
      <c r="A3" s="1246"/>
      <c r="B3" s="1247"/>
      <c r="C3" s="1248"/>
      <c r="D3" s="1249"/>
      <c r="E3" s="1250"/>
      <c r="F3" s="1251"/>
      <c r="G3" s="1252"/>
      <c r="H3" s="1253"/>
      <c r="I3" s="1254" t="s">
        <v>260</v>
      </c>
    </row>
    <row r="4" ht="15" customHeight="1">
      <c r="A4" s="1255" t="s">
        <v>46</v>
      </c>
      <c r="B4" s="1256" t="s">
        <v>47</v>
      </c>
      <c r="C4" s="1257"/>
      <c r="D4" s="1258" t="s">
        <v>48</v>
      </c>
      <c r="E4" s="1259"/>
      <c r="F4" s="1260"/>
      <c r="G4" s="1261"/>
      <c r="H4" s="1262"/>
      <c r="I4" s="1263" t="s">
        <v>144</v>
      </c>
    </row>
    <row r="5" ht="15" customHeight="1">
      <c r="A5" s="952"/>
      <c r="B5" s="602" t="s">
        <v>261</v>
      </c>
      <c r="C5" s="602"/>
      <c r="D5" s="602"/>
      <c r="E5" s="952"/>
      <c r="F5" s="952"/>
      <c r="G5" s="602" t="s">
        <v>262</v>
      </c>
      <c r="H5" s="602"/>
      <c r="I5" s="602"/>
    </row>
    <row r="6" ht="15" customHeight="1">
      <c r="A6" s="1264"/>
      <c r="B6" s="602" t="s">
        <v>50</v>
      </c>
      <c r="C6" s="602" t="s">
        <v>147</v>
      </c>
      <c r="D6" s="602" t="s">
        <v>148</v>
      </c>
      <c r="E6" s="953"/>
      <c r="F6" s="1264"/>
      <c r="G6" s="602" t="s">
        <v>50</v>
      </c>
      <c r="H6" s="602" t="s">
        <v>147</v>
      </c>
      <c r="I6" s="602" t="s">
        <v>148</v>
      </c>
    </row>
    <row r="7" ht="15" customHeight="1">
      <c r="A7" s="602" t="s">
        <v>53</v>
      </c>
      <c r="B7" s="603" t="s">
        <v>263</v>
      </c>
      <c r="C7" s="1265">
        <v>0</v>
      </c>
      <c r="D7" s="1266"/>
      <c r="E7" s="953"/>
      <c r="F7" s="602" t="s">
        <v>151</v>
      </c>
      <c r="G7" s="603" t="s">
        <v>152</v>
      </c>
      <c r="H7" s="1267">
        <v>0</v>
      </c>
      <c r="I7" s="1268"/>
    </row>
    <row r="8" ht="15" customHeight="1">
      <c r="A8" s="602" t="s">
        <v>55</v>
      </c>
      <c r="B8" s="603" t="s">
        <v>264</v>
      </c>
      <c r="C8" s="1269">
        <v>0</v>
      </c>
      <c r="D8" s="1270"/>
      <c r="E8" s="953"/>
      <c r="F8" s="602" t="s">
        <v>154</v>
      </c>
      <c r="G8" s="603" t="s">
        <v>155</v>
      </c>
      <c r="H8" s="1271">
        <v>336924.83</v>
      </c>
      <c r="I8" s="1272"/>
    </row>
    <row r="9" ht="15" customHeight="1">
      <c r="A9" s="602" t="s">
        <v>57</v>
      </c>
      <c r="B9" s="603" t="s">
        <v>265</v>
      </c>
      <c r="C9" s="1273">
        <v>0</v>
      </c>
      <c r="D9" s="1274"/>
      <c r="E9" s="953"/>
      <c r="F9" s="602" t="s">
        <v>157</v>
      </c>
      <c r="G9" s="603" t="s">
        <v>266</v>
      </c>
      <c r="H9" s="1275">
        <v>0</v>
      </c>
      <c r="I9" s="1276"/>
    </row>
    <row r="10" ht="15" customHeight="1">
      <c r="A10" s="602" t="s">
        <v>59</v>
      </c>
      <c r="B10" s="603" t="s">
        <v>267</v>
      </c>
      <c r="C10" s="1277">
        <v>0</v>
      </c>
      <c r="D10" s="1278"/>
      <c r="E10" s="953"/>
      <c r="F10" s="602" t="s">
        <v>160</v>
      </c>
      <c r="G10" s="603"/>
      <c r="H10" s="779"/>
      <c r="I10" s="602"/>
    </row>
    <row r="11" ht="15" customHeight="1">
      <c r="A11" s="602" t="s">
        <v>61</v>
      </c>
      <c r="B11" s="603"/>
      <c r="C11" s="779"/>
      <c r="D11" s="602"/>
      <c r="E11" s="953"/>
      <c r="F11" s="602" t="s">
        <v>163</v>
      </c>
      <c r="G11" s="603"/>
      <c r="H11" s="779"/>
      <c r="I11" s="602"/>
    </row>
    <row r="12" ht="15" customHeight="1">
      <c r="A12" s="602" t="s">
        <v>63</v>
      </c>
      <c r="B12" s="603"/>
      <c r="C12" s="779"/>
      <c r="D12" s="602"/>
      <c r="E12" s="953"/>
      <c r="F12" s="602" t="s">
        <v>165</v>
      </c>
      <c r="G12" s="603"/>
      <c r="H12" s="779"/>
      <c r="I12" s="602"/>
    </row>
    <row r="13" ht="15" customHeight="1">
      <c r="A13" s="602" t="s">
        <v>65</v>
      </c>
      <c r="B13" s="603"/>
      <c r="C13" s="779"/>
      <c r="D13" s="602"/>
      <c r="E13" s="953"/>
      <c r="F13" s="602" t="s">
        <v>166</v>
      </c>
      <c r="G13" s="603"/>
      <c r="H13" s="779"/>
      <c r="I13" s="602"/>
    </row>
    <row r="14" ht="15" customHeight="1">
      <c r="A14" s="602" t="s">
        <v>67</v>
      </c>
      <c r="B14" s="603"/>
      <c r="C14" s="779"/>
      <c r="D14" s="602"/>
      <c r="E14" s="953"/>
      <c r="F14" s="602" t="s">
        <v>167</v>
      </c>
      <c r="G14" s="603"/>
      <c r="H14" s="779"/>
      <c r="I14" s="602"/>
    </row>
    <row r="15" ht="15" customHeight="1">
      <c r="A15" s="602" t="s">
        <v>69</v>
      </c>
      <c r="B15" s="603"/>
      <c r="C15" s="779"/>
      <c r="D15" s="602"/>
      <c r="E15" s="953"/>
      <c r="F15" s="602" t="s">
        <v>168</v>
      </c>
      <c r="G15" s="603"/>
      <c r="H15" s="779"/>
      <c r="I15" s="602"/>
    </row>
    <row r="16" ht="15" customHeight="1">
      <c r="A16" s="602" t="s">
        <v>71</v>
      </c>
      <c r="B16" s="603"/>
      <c r="C16" s="779"/>
      <c r="D16" s="602"/>
      <c r="E16" s="953"/>
      <c r="F16" s="602" t="s">
        <v>169</v>
      </c>
      <c r="G16" s="603"/>
      <c r="H16" s="779"/>
      <c r="I16" s="602"/>
    </row>
    <row r="17" ht="15" customHeight="1">
      <c r="A17" s="602" t="s">
        <v>73</v>
      </c>
      <c r="B17" s="603"/>
      <c r="C17" s="779"/>
      <c r="D17" s="602"/>
      <c r="E17" s="953"/>
      <c r="F17" s="602" t="s">
        <v>170</v>
      </c>
      <c r="G17" s="603"/>
      <c r="H17" s="779"/>
      <c r="I17" s="602"/>
    </row>
    <row r="18" ht="15" customHeight="1">
      <c r="A18" s="602" t="s">
        <v>75</v>
      </c>
      <c r="B18" s="603"/>
      <c r="C18" s="779"/>
      <c r="D18" s="602"/>
      <c r="E18" s="953"/>
      <c r="F18" s="602" t="s">
        <v>171</v>
      </c>
      <c r="G18" s="603"/>
      <c r="H18" s="779"/>
      <c r="I18" s="602"/>
    </row>
    <row r="19" ht="15" customHeight="1">
      <c r="A19" s="602" t="s">
        <v>77</v>
      </c>
      <c r="B19" s="603"/>
      <c r="C19" s="779"/>
      <c r="D19" s="602"/>
      <c r="E19" s="953"/>
      <c r="F19" s="602" t="s">
        <v>172</v>
      </c>
      <c r="G19" s="603"/>
      <c r="H19" s="779"/>
      <c r="I19" s="602"/>
    </row>
    <row r="20" ht="15" customHeight="1">
      <c r="A20" s="602" t="s">
        <v>173</v>
      </c>
      <c r="B20" s="603"/>
      <c r="C20" s="779"/>
      <c r="D20" s="602"/>
      <c r="E20" s="953"/>
      <c r="F20" s="602" t="s">
        <v>174</v>
      </c>
      <c r="G20" s="603"/>
      <c r="H20" s="779"/>
      <c r="I20" s="602"/>
    </row>
    <row r="21" ht="15" customHeight="1">
      <c r="A21" s="602" t="s">
        <v>175</v>
      </c>
      <c r="B21" s="603"/>
      <c r="C21" s="779"/>
      <c r="D21" s="602"/>
      <c r="E21" s="953"/>
      <c r="F21" s="602" t="s">
        <v>176</v>
      </c>
      <c r="G21" s="603"/>
      <c r="H21" s="779"/>
      <c r="I21" s="602"/>
    </row>
    <row r="22" ht="15" customHeight="1">
      <c r="A22" s="602" t="s">
        <v>177</v>
      </c>
      <c r="B22" s="603"/>
      <c r="C22" s="779"/>
      <c r="D22" s="602"/>
      <c r="E22" s="953"/>
      <c r="F22" s="602" t="s">
        <v>178</v>
      </c>
      <c r="G22" s="603"/>
      <c r="H22" s="779"/>
      <c r="I22" s="602"/>
    </row>
    <row r="23" ht="15" customHeight="1">
      <c r="A23" s="602" t="s">
        <v>179</v>
      </c>
      <c r="B23" s="603"/>
      <c r="C23" s="779"/>
      <c r="D23" s="602"/>
      <c r="E23" s="953"/>
      <c r="F23" s="602" t="s">
        <v>180</v>
      </c>
      <c r="G23" s="603"/>
      <c r="H23" s="779"/>
      <c r="I23" s="602"/>
    </row>
    <row r="24" ht="15" customHeight="1">
      <c r="A24" s="602" t="s">
        <v>181</v>
      </c>
      <c r="B24" s="603"/>
      <c r="C24" s="779"/>
      <c r="D24" s="602"/>
      <c r="E24" s="953"/>
      <c r="F24" s="602" t="s">
        <v>182</v>
      </c>
      <c r="G24" s="603"/>
      <c r="H24" s="779"/>
      <c r="I24" s="602"/>
    </row>
    <row r="25" ht="15" customHeight="1">
      <c r="A25" s="602" t="s">
        <v>183</v>
      </c>
      <c r="B25" s="603"/>
      <c r="C25" s="779"/>
      <c r="D25" s="602"/>
      <c r="E25" s="953"/>
      <c r="F25" s="602" t="s">
        <v>184</v>
      </c>
      <c r="G25" s="603"/>
      <c r="H25" s="779"/>
      <c r="I25" s="602"/>
    </row>
    <row r="26" ht="15" customHeight="1">
      <c r="A26" s="602" t="s">
        <v>185</v>
      </c>
      <c r="B26" s="603"/>
      <c r="C26" s="779"/>
      <c r="D26" s="602"/>
      <c r="E26" s="953"/>
      <c r="F26" s="602" t="s">
        <v>186</v>
      </c>
      <c r="G26" s="603"/>
      <c r="H26" s="779"/>
      <c r="I26" s="602"/>
    </row>
    <row r="27" ht="15" customHeight="1">
      <c r="A27" s="602" t="s">
        <v>187</v>
      </c>
      <c r="B27" s="603"/>
      <c r="C27" s="779"/>
      <c r="D27" s="602"/>
      <c r="E27" s="953"/>
      <c r="F27" s="602" t="s">
        <v>188</v>
      </c>
      <c r="G27" s="603"/>
      <c r="H27" s="779"/>
      <c r="I27" s="602"/>
    </row>
    <row r="28" ht="15" customHeight="1">
      <c r="A28" s="602" t="s">
        <v>189</v>
      </c>
      <c r="B28" s="603"/>
      <c r="C28" s="779"/>
      <c r="D28" s="602"/>
      <c r="E28" s="953"/>
      <c r="F28" s="602" t="s">
        <v>190</v>
      </c>
      <c r="G28" s="603"/>
      <c r="H28" s="779"/>
      <c r="I28" s="602"/>
    </row>
    <row r="29" ht="15" customHeight="1">
      <c r="A29" s="602" t="s">
        <v>191</v>
      </c>
      <c r="B29" s="603"/>
      <c r="C29" s="779"/>
      <c r="D29" s="602"/>
      <c r="E29" s="953"/>
      <c r="F29" s="602" t="s">
        <v>192</v>
      </c>
      <c r="G29" s="603"/>
      <c r="H29" s="779"/>
      <c r="I29" s="602"/>
    </row>
    <row r="30" ht="15" customHeight="1">
      <c r="A30" s="798" t="s">
        <v>193</v>
      </c>
      <c r="B30" s="757"/>
      <c r="C30" s="737"/>
      <c r="D30" s="798"/>
      <c r="E30" s="974"/>
      <c r="F30" s="798" t="s">
        <v>194</v>
      </c>
      <c r="G30" s="757"/>
      <c r="H30" s="737"/>
      <c r="I30" s="798"/>
    </row>
    <row r="31" ht="15" customHeight="1">
      <c r="A31" s="802" t="s">
        <v>195</v>
      </c>
      <c r="B31" s="802" t="s">
        <v>135</v>
      </c>
      <c r="C31" s="803">
        <f>SUM(C7:C10)</f>
        <v>0</v>
      </c>
      <c r="D31" s="1279"/>
      <c r="E31" s="802"/>
      <c r="F31" s="802" t="s">
        <v>197</v>
      </c>
      <c r="G31" s="802" t="s">
        <v>135</v>
      </c>
      <c r="H31" s="803">
        <f>SUM(H7:H9)</f>
        <v>336924.83</v>
      </c>
      <c r="I31" s="1280"/>
    </row>
    <row r="32" ht="13.5" customHeight="1">
      <c r="A32" s="1281" t="s">
        <v>268</v>
      </c>
      <c r="B32" s="1282"/>
      <c r="C32" s="1283"/>
      <c r="D32" s="1284"/>
      <c r="E32" s="1285"/>
      <c r="F32" s="1286"/>
      <c r="G32" s="1287"/>
      <c r="H32" s="1288"/>
      <c r="I32" s="1289"/>
    </row>
    <row r="33" ht="13.5" customHeight="1">
      <c r="A33" s="1290" t="s">
        <v>81</v>
      </c>
      <c r="B33" s="1291"/>
      <c r="C33" s="1292"/>
      <c r="D33" s="1293"/>
      <c r="E33" s="1294"/>
      <c r="F33" s="1295"/>
      <c r="G33" s="1296"/>
      <c r="H33" s="1297"/>
      <c r="I33" s="1298"/>
    </row>
    <row r="34" ht="13.5" customHeight="1">
      <c r="A34" s="1299" t="s">
        <v>141</v>
      </c>
      <c r="B34" s="1300"/>
      <c r="C34" s="1301"/>
      <c r="D34" s="1302"/>
      <c r="E34" s="1303"/>
      <c r="F34" s="1304"/>
      <c r="G34" s="1305"/>
      <c r="H34" s="1306"/>
      <c r="I34" s="1307"/>
    </row>
  </sheetData>
  <mergeCells>
    <mergeCell ref="A1:I1"/>
    <mergeCell ref="B4:C4"/>
    <mergeCell ref="D4:F4"/>
    <mergeCell ref="A5:A6"/>
    <mergeCell ref="B5:D5"/>
    <mergeCell ref="F5:F6"/>
    <mergeCell ref="G5:I5"/>
    <mergeCell ref="A32:I32"/>
    <mergeCell ref="A33:I33"/>
    <mergeCell ref="A34:I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0"/>
  <sheetViews>
    <sheetView showGridLines="0" topLeftCell="A1" zoomScaleNormal="100" zoomScalePageLayoutView="60" workbookViewId="0">
      <pane topLeftCell="C7" activePane="bottomRight" state="frozen"/>
      <selection activeCell="A1" sqref="A1"/>
    </sheetView>
  </sheetViews>
  <sheetFormatPr defaultColWidth="8" defaultRowHeight="14.25"/>
  <cols>
    <col min="1" max="1" width="7.16862745098039" style="16"/>
    <col min="2" max="2" width="35.4235294117647" style="16"/>
    <col min="3" max="3" width="30.9764705882353" style="16"/>
    <col min="4" max="4" width="31.121568627451" style="16"/>
  </cols>
  <sheetData>
    <row r="1" ht="0.75" customHeight="1">
      <c r="A1" s="1308"/>
      <c r="B1" s="1309"/>
      <c r="C1" s="1310"/>
      <c r="D1" s="1311"/>
    </row>
    <row r="2" ht="57.75" customHeight="1">
      <c r="A2" s="1312" t="s">
        <v>269</v>
      </c>
      <c r="B2" s="1313"/>
      <c r="C2" s="1314"/>
      <c r="D2" s="1315"/>
    </row>
    <row r="3" ht="18.75" customHeight="1">
      <c r="A3" s="1316"/>
      <c r="B3" s="1317"/>
      <c r="C3" s="1318"/>
      <c r="D3" s="1319" t="s">
        <v>270</v>
      </c>
    </row>
    <row r="4" ht="18.75" customHeight="1">
      <c r="A4" s="1320" t="s">
        <v>271</v>
      </c>
      <c r="B4" s="1321" t="s">
        <v>47</v>
      </c>
      <c r="C4" s="1322" t="s">
        <v>48</v>
      </c>
      <c r="D4" s="1323" t="s">
        <v>49</v>
      </c>
    </row>
    <row r="5" ht="29.25" customHeight="1">
      <c r="A5" s="802" t="s">
        <v>272</v>
      </c>
      <c r="B5" s="802"/>
      <c r="C5" s="802" t="s">
        <v>51</v>
      </c>
      <c r="D5" s="1324" t="s">
        <v>273</v>
      </c>
    </row>
    <row r="6" ht="31.5" customHeight="1">
      <c r="A6" s="802"/>
      <c r="B6" s="802"/>
      <c r="C6" s="802"/>
      <c r="D6" s="1325"/>
    </row>
    <row r="7" ht="18.75" customHeight="1">
      <c r="A7" s="1198" t="s">
        <v>53</v>
      </c>
      <c r="B7" s="741" t="s">
        <v>54</v>
      </c>
      <c r="C7" s="742">
        <f>C8+C9+C10+C11</f>
        <v>32889933.38</v>
      </c>
      <c r="D7" s="604">
        <f>D8+D9+D10+D11</f>
        <v>54433580.89</v>
      </c>
    </row>
    <row r="8" ht="18.75" customHeight="1">
      <c r="A8" s="602" t="s">
        <v>55</v>
      </c>
      <c r="B8" s="1326" t="s">
        <v>274</v>
      </c>
      <c r="C8" s="1327">
        <v>0</v>
      </c>
      <c r="D8" s="1328">
        <v>0</v>
      </c>
    </row>
    <row r="9" ht="18.75" customHeight="1">
      <c r="A9" s="602" t="s">
        <v>57</v>
      </c>
      <c r="B9" s="1326" t="s">
        <v>275</v>
      </c>
      <c r="C9" s="1329">
        <v>0</v>
      </c>
      <c r="D9" s="1330">
        <v>4928253.15</v>
      </c>
    </row>
    <row r="10" ht="18.75" customHeight="1">
      <c r="A10" s="602" t="s">
        <v>59</v>
      </c>
      <c r="B10" s="1326" t="s">
        <v>276</v>
      </c>
      <c r="C10" s="1331">
        <v>28903724.52</v>
      </c>
      <c r="D10" s="1332">
        <v>41019118.88</v>
      </c>
    </row>
    <row r="11" ht="18.75" customHeight="1">
      <c r="A11" s="602" t="s">
        <v>61</v>
      </c>
      <c r="B11" s="1326" t="s">
        <v>277</v>
      </c>
      <c r="C11" s="1333">
        <v>3986208.86</v>
      </c>
      <c r="D11" s="1334">
        <v>8486208.86</v>
      </c>
    </row>
    <row r="12" ht="18.75" customHeight="1">
      <c r="A12" s="602" t="s">
        <v>63</v>
      </c>
      <c r="B12" s="1326" t="s">
        <v>66</v>
      </c>
      <c r="C12" s="604">
        <f>C13+C14</f>
        <v>15406990</v>
      </c>
      <c r="D12" s="604">
        <f>D13+D14</f>
        <v>2342000</v>
      </c>
    </row>
    <row r="13" ht="18.75" customHeight="1">
      <c r="A13" s="602" t="s">
        <v>65</v>
      </c>
      <c r="B13" s="1326" t="s">
        <v>278</v>
      </c>
      <c r="C13" s="1335">
        <v>15406990</v>
      </c>
      <c r="D13" s="1336">
        <v>2342000</v>
      </c>
    </row>
    <row r="14" ht="18.75" customHeight="1">
      <c r="A14" s="602" t="s">
        <v>67</v>
      </c>
      <c r="B14" s="1326" t="s">
        <v>279</v>
      </c>
      <c r="C14" s="1337">
        <v>0</v>
      </c>
      <c r="D14" s="1338">
        <v>0</v>
      </c>
    </row>
    <row r="15" ht="18.75" customHeight="1">
      <c r="A15" s="602" t="s">
        <v>69</v>
      </c>
      <c r="B15" s="1326" t="s">
        <v>72</v>
      </c>
      <c r="C15" s="1339">
        <v>17482943.38</v>
      </c>
      <c r="D15" s="1340">
        <v>52091580.89</v>
      </c>
    </row>
    <row r="16" ht="18.75" customHeight="1">
      <c r="A16" s="602" t="s">
        <v>71</v>
      </c>
      <c r="B16" s="1326" t="s">
        <v>280</v>
      </c>
      <c r="C16" s="1341">
        <v>0</v>
      </c>
      <c r="D16" s="1342">
        <v>0</v>
      </c>
    </row>
    <row r="17" ht="18.75" customHeight="1">
      <c r="A17" s="1343" t="s">
        <v>79</v>
      </c>
      <c r="B17" s="1344"/>
      <c r="C17" s="1345"/>
      <c r="D17" s="1346"/>
    </row>
    <row r="18" ht="13.5" customHeight="1">
      <c r="A18" s="1347" t="s">
        <v>281</v>
      </c>
      <c r="B18" s="1348"/>
      <c r="C18" s="1349"/>
      <c r="D18" s="1350"/>
    </row>
    <row r="19" ht="13.5" customHeight="1">
      <c r="A19" s="1351" t="s">
        <v>81</v>
      </c>
      <c r="B19" s="1352"/>
      <c r="C19" s="1353"/>
      <c r="D19" s="1354"/>
    </row>
    <row r="20" ht="13.5" customHeight="1">
      <c r="A20" s="1355" t="s">
        <v>141</v>
      </c>
      <c r="B20" s="1356"/>
      <c r="C20" s="1357"/>
      <c r="D20" s="1358"/>
    </row>
  </sheetData>
  <mergeCells>
    <mergeCell ref="A2:D2"/>
    <mergeCell ref="A5:B6"/>
    <mergeCell ref="C5:C6"/>
    <mergeCell ref="D5:D6"/>
    <mergeCell ref="B7"/>
    <mergeCell ref="B12"/>
    <mergeCell ref="B15"/>
    <mergeCell ref="B16"/>
    <mergeCell ref="A17:D17"/>
    <mergeCell ref="A18:D18"/>
    <mergeCell ref="A19:D19"/>
    <mergeCell ref="A20:D20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45098039215686" style="16"/>
    <col min="2" max="2" width="10.7529411764706" style="16"/>
    <col min="3" max="3" width="28.5372549019608" style="16"/>
    <col min="4" max="4" width="24.8078431372549" style="16"/>
    <col min="5" max="5" width="7.45490196078431" style="16"/>
    <col min="6" max="6" width="12.3333333333333" style="16"/>
    <col min="7" max="7" width="26.8156862745098" style="16"/>
    <col min="8" max="8" width="22.9450980392157" style="16"/>
  </cols>
  <sheetData>
    <row r="1" ht="0.75" customHeight="1">
      <c r="A1" s="1359"/>
      <c r="B1" s="1360"/>
      <c r="C1" s="1361"/>
      <c r="D1" s="1362"/>
      <c r="E1" s="1363"/>
      <c r="F1" s="1364"/>
      <c r="G1" s="1365"/>
      <c r="H1" s="1366"/>
    </row>
    <row r="2" ht="60" customHeight="1">
      <c r="A2" s="1367" t="s">
        <v>282</v>
      </c>
      <c r="B2" s="1368"/>
      <c r="C2" s="1369"/>
      <c r="D2" s="1370"/>
      <c r="E2" s="1371"/>
      <c r="F2" s="1372"/>
      <c r="G2" s="1373"/>
      <c r="H2" s="1374"/>
    </row>
    <row r="3" ht="0.75" customHeight="1">
      <c r="A3" s="1375"/>
      <c r="B3" s="1376"/>
      <c r="C3" s="1377"/>
      <c r="D3" s="1378"/>
      <c r="E3" s="1379"/>
      <c r="F3" s="1380"/>
      <c r="G3" s="1381"/>
      <c r="H3" s="1382"/>
    </row>
    <row r="4" ht="15" customHeight="1">
      <c r="A4" s="1383"/>
      <c r="B4" s="1384"/>
      <c r="C4" s="1385"/>
      <c r="D4" s="1386"/>
      <c r="E4" s="1387"/>
      <c r="F4" s="1388"/>
      <c r="G4" s="1389"/>
      <c r="H4" s="1390" t="s">
        <v>283</v>
      </c>
    </row>
    <row r="5" ht="15" customHeight="1">
      <c r="A5" s="1391" t="s">
        <v>271</v>
      </c>
      <c r="B5" s="1392" t="s">
        <v>47</v>
      </c>
      <c r="C5" s="1393"/>
      <c r="D5" s="1394"/>
      <c r="E5" s="1395" t="s">
        <v>48</v>
      </c>
      <c r="F5" s="1396"/>
      <c r="G5" s="1397"/>
      <c r="H5" s="1398" t="s">
        <v>144</v>
      </c>
    </row>
    <row r="6" ht="15" customHeight="1">
      <c r="A6" s="602" t="s">
        <v>284</v>
      </c>
      <c r="B6" s="602"/>
      <c r="C6" s="602"/>
      <c r="D6" s="764" t="s">
        <v>285</v>
      </c>
      <c r="E6" s="1325" t="s">
        <v>284</v>
      </c>
      <c r="F6" s="602"/>
      <c r="G6" s="602"/>
      <c r="H6" s="602" t="s">
        <v>285</v>
      </c>
    </row>
    <row r="7" ht="15" customHeight="1">
      <c r="A7" s="602" t="s">
        <v>53</v>
      </c>
      <c r="B7" s="603" t="s">
        <v>92</v>
      </c>
      <c r="C7" s="603"/>
      <c r="D7" s="1399">
        <f>D8+D9+D10+D11+D12</f>
        <v>14128470</v>
      </c>
      <c r="E7" s="1325">
        <v>28</v>
      </c>
      <c r="F7" s="603" t="s">
        <v>93</v>
      </c>
      <c r="G7" s="603"/>
      <c r="H7" s="604">
        <f>H8+H9+H10+H11</f>
        <v>631746.85</v>
      </c>
    </row>
    <row r="8" ht="15" customHeight="1">
      <c r="A8" s="602" t="s">
        <v>55</v>
      </c>
      <c r="B8" s="1400" t="s">
        <v>286</v>
      </c>
      <c r="C8" s="1401"/>
      <c r="D8" s="1402">
        <v>14128470</v>
      </c>
      <c r="E8" s="1325">
        <v>29</v>
      </c>
      <c r="F8" s="1403" t="s">
        <v>287</v>
      </c>
      <c r="G8" s="1401" t="s">
        <v>288</v>
      </c>
      <c r="H8" s="1404">
        <v>579004.42</v>
      </c>
    </row>
    <row r="9" ht="15" customHeight="1">
      <c r="A9" s="602" t="s">
        <v>57</v>
      </c>
      <c r="B9" s="1400" t="s">
        <v>289</v>
      </c>
      <c r="C9" s="1401"/>
      <c r="D9" s="1405">
        <v>0</v>
      </c>
      <c r="E9" s="1325">
        <v>30</v>
      </c>
      <c r="F9" s="1403"/>
      <c r="G9" s="1401" t="s">
        <v>290</v>
      </c>
      <c r="H9" s="1406">
        <v>52742.43</v>
      </c>
    </row>
    <row r="10" ht="15" customHeight="1">
      <c r="A10" s="602" t="s">
        <v>59</v>
      </c>
      <c r="B10" s="1400" t="s">
        <v>291</v>
      </c>
      <c r="C10" s="1401"/>
      <c r="D10" s="1407">
        <v>0</v>
      </c>
      <c r="E10" s="1325">
        <v>31</v>
      </c>
      <c r="F10" s="1403"/>
      <c r="G10" s="1401" t="s">
        <v>292</v>
      </c>
      <c r="H10" s="1408">
        <v>0</v>
      </c>
    </row>
    <row r="11" ht="15" customHeight="1">
      <c r="A11" s="602" t="s">
        <v>61</v>
      </c>
      <c r="B11" s="1400" t="s">
        <v>293</v>
      </c>
      <c r="C11" s="1401"/>
      <c r="D11" s="1409">
        <v>0</v>
      </c>
      <c r="E11" s="1325">
        <v>32</v>
      </c>
      <c r="F11" s="1403"/>
      <c r="G11" s="1401" t="s">
        <v>294</v>
      </c>
      <c r="H11" s="1410">
        <v>0</v>
      </c>
    </row>
    <row r="12" ht="15" customHeight="1">
      <c r="A12" s="602">
        <v>6</v>
      </c>
      <c r="B12" s="1400" t="s">
        <v>295</v>
      </c>
      <c r="C12" s="1401"/>
      <c r="D12" s="1411">
        <v>0</v>
      </c>
      <c r="E12" s="1325">
        <v>33</v>
      </c>
      <c r="F12" s="1403"/>
      <c r="G12" s="1401"/>
      <c r="H12" s="779"/>
    </row>
    <row r="13" ht="15" customHeight="1">
      <c r="A13" s="602">
        <v>7</v>
      </c>
      <c r="B13" s="603" t="s">
        <v>101</v>
      </c>
      <c r="C13" s="603"/>
      <c r="D13" s="1399">
        <f>D14+D15</f>
        <v>7709.24</v>
      </c>
      <c r="E13" s="1325">
        <v>34</v>
      </c>
      <c r="F13" s="1403"/>
      <c r="G13" s="1401"/>
      <c r="H13" s="779"/>
    </row>
    <row r="14" ht="15" customHeight="1">
      <c r="A14" s="602">
        <v>8</v>
      </c>
      <c r="B14" s="1400" t="s">
        <v>296</v>
      </c>
      <c r="C14" s="1401"/>
      <c r="D14" s="1412">
        <v>0</v>
      </c>
      <c r="E14" s="1325">
        <v>35</v>
      </c>
      <c r="F14" s="1400"/>
      <c r="G14" s="1413"/>
      <c r="H14" s="779"/>
    </row>
    <row r="15" ht="15" customHeight="1">
      <c r="A15" s="602">
        <v>9</v>
      </c>
      <c r="B15" s="603" t="s">
        <v>297</v>
      </c>
      <c r="C15" s="603"/>
      <c r="D15" s="1414">
        <v>7709.24</v>
      </c>
      <c r="E15" s="1325">
        <v>36</v>
      </c>
      <c r="F15" s="603" t="s">
        <v>298</v>
      </c>
      <c r="G15" s="603"/>
      <c r="H15" s="604">
        <f>H16+H17</f>
        <v>0</v>
      </c>
    </row>
    <row r="16" ht="15" customHeight="1">
      <c r="A16" s="602">
        <v>10</v>
      </c>
      <c r="B16" s="603" t="s">
        <v>107</v>
      </c>
      <c r="C16" s="603"/>
      <c r="D16" s="1399">
        <f>D17+D21+D22</f>
        <v>21224245.12</v>
      </c>
      <c r="E16" s="1325">
        <v>37</v>
      </c>
      <c r="F16" s="1415" t="s">
        <v>299</v>
      </c>
      <c r="G16" s="1413"/>
      <c r="H16" s="1416">
        <v>0</v>
      </c>
    </row>
    <row r="17" ht="15" customHeight="1">
      <c r="A17" s="602">
        <v>11</v>
      </c>
      <c r="B17" s="603" t="s">
        <v>300</v>
      </c>
      <c r="C17" s="603"/>
      <c r="D17" s="1399">
        <f>D18+D19+D20</f>
        <v>21224245.12</v>
      </c>
      <c r="E17" s="1325">
        <v>38</v>
      </c>
      <c r="F17" s="1415" t="s">
        <v>301</v>
      </c>
      <c r="G17" s="1413"/>
      <c r="H17" s="1417">
        <v>0</v>
      </c>
    </row>
    <row r="18" ht="15" customHeight="1">
      <c r="A18" s="602">
        <v>12</v>
      </c>
      <c r="B18" s="603" t="s">
        <v>302</v>
      </c>
      <c r="C18" s="603"/>
      <c r="D18" s="1418">
        <v>16610000</v>
      </c>
      <c r="E18" s="1325">
        <v>39</v>
      </c>
      <c r="F18" s="1400" t="s">
        <v>303</v>
      </c>
      <c r="G18" s="1401"/>
      <c r="H18" s="1419">
        <v>120040</v>
      </c>
    </row>
    <row r="19" ht="15" customHeight="1">
      <c r="A19" s="602">
        <v>13</v>
      </c>
      <c r="B19" s="603" t="s">
        <v>304</v>
      </c>
      <c r="C19" s="603"/>
      <c r="D19" s="1420">
        <v>3560000</v>
      </c>
      <c r="E19" s="1325">
        <v>40</v>
      </c>
      <c r="F19" s="602"/>
      <c r="G19" s="602"/>
      <c r="H19" s="779"/>
    </row>
    <row r="20" ht="15" customHeight="1">
      <c r="A20" s="602">
        <v>14</v>
      </c>
      <c r="B20" s="603" t="s">
        <v>305</v>
      </c>
      <c r="C20" s="603"/>
      <c r="D20" s="1421">
        <v>1054245.12</v>
      </c>
      <c r="E20" s="1325">
        <v>41</v>
      </c>
      <c r="F20" s="602"/>
      <c r="G20" s="602"/>
      <c r="H20" s="602"/>
    </row>
    <row r="21" ht="15" customHeight="1">
      <c r="A21" s="602">
        <v>15</v>
      </c>
      <c r="B21" s="1422" t="s">
        <v>306</v>
      </c>
      <c r="C21" s="1422"/>
      <c r="D21" s="1423">
        <v>0</v>
      </c>
      <c r="E21" s="1325">
        <v>42</v>
      </c>
      <c r="F21" s="603"/>
      <c r="G21" s="603"/>
      <c r="H21" s="779"/>
    </row>
    <row r="22" ht="15" customHeight="1">
      <c r="A22" s="602">
        <v>16</v>
      </c>
      <c r="B22" s="1422" t="s">
        <v>307</v>
      </c>
      <c r="C22" s="1422"/>
      <c r="D22" s="1424">
        <v>0</v>
      </c>
      <c r="E22" s="1325">
        <v>43</v>
      </c>
      <c r="F22" s="603"/>
      <c r="G22" s="603"/>
      <c r="H22" s="779"/>
    </row>
    <row r="23" ht="15" customHeight="1">
      <c r="A23" s="602">
        <v>17</v>
      </c>
      <c r="B23" s="1400" t="s">
        <v>112</v>
      </c>
      <c r="C23" s="1401"/>
      <c r="D23" s="1425">
        <v>0</v>
      </c>
      <c r="E23" s="1325">
        <v>44</v>
      </c>
      <c r="F23" s="1400"/>
      <c r="G23" s="1401"/>
      <c r="H23" s="1401"/>
    </row>
    <row r="24" ht="15" customHeight="1">
      <c r="A24" s="602">
        <v>18</v>
      </c>
      <c r="B24" s="782" t="s">
        <v>308</v>
      </c>
      <c r="C24" s="782"/>
      <c r="D24" s="1399">
        <f>D7+D13+D16+D23</f>
        <v>35360424.36</v>
      </c>
      <c r="E24" s="1325">
        <v>45</v>
      </c>
      <c r="F24" s="782" t="s">
        <v>308</v>
      </c>
      <c r="G24" s="782"/>
      <c r="H24" s="1426">
        <f>H7+H15+H18</f>
        <v>751786.85</v>
      </c>
    </row>
    <row r="25" ht="15" customHeight="1">
      <c r="A25" s="602">
        <v>19</v>
      </c>
      <c r="B25" s="782"/>
      <c r="C25" s="782"/>
      <c r="D25" s="1427"/>
      <c r="E25" s="1325">
        <v>46</v>
      </c>
      <c r="F25" s="1400"/>
      <c r="G25" s="1401"/>
      <c r="H25" s="779"/>
    </row>
    <row r="26" ht="15" customHeight="1">
      <c r="A26" s="602">
        <v>20</v>
      </c>
      <c r="B26" s="603" t="s">
        <v>309</v>
      </c>
      <c r="C26" s="603"/>
      <c r="D26" s="1428">
        <v>0</v>
      </c>
      <c r="E26" s="1325">
        <v>47</v>
      </c>
      <c r="F26" s="603" t="s">
        <v>126</v>
      </c>
      <c r="G26" s="603"/>
      <c r="H26" s="1429">
        <v>0</v>
      </c>
    </row>
    <row r="27" ht="15" customHeight="1">
      <c r="A27" s="602">
        <v>21</v>
      </c>
      <c r="B27" s="603" t="s">
        <v>310</v>
      </c>
      <c r="C27" s="603"/>
      <c r="D27" s="1430">
        <v>0</v>
      </c>
      <c r="E27" s="1325">
        <v>48</v>
      </c>
      <c r="F27" s="603" t="s">
        <v>128</v>
      </c>
      <c r="G27" s="603"/>
      <c r="H27" s="1431">
        <v>0</v>
      </c>
    </row>
    <row r="28" ht="15" customHeight="1">
      <c r="A28" s="602">
        <v>22</v>
      </c>
      <c r="B28" s="602"/>
      <c r="C28" s="602"/>
      <c r="D28" s="1427"/>
      <c r="E28" s="1325">
        <v>49</v>
      </c>
      <c r="F28" s="602"/>
      <c r="G28" s="602"/>
      <c r="H28" s="779"/>
    </row>
    <row r="29" ht="15" customHeight="1">
      <c r="A29" s="602">
        <v>23</v>
      </c>
      <c r="B29" s="782" t="s">
        <v>129</v>
      </c>
      <c r="C29" s="782"/>
      <c r="D29" s="1399">
        <f>D24+D26+D27</f>
        <v>35360424.36</v>
      </c>
      <c r="E29" s="1325">
        <v>50</v>
      </c>
      <c r="F29" s="782" t="s">
        <v>130</v>
      </c>
      <c r="G29" s="782"/>
      <c r="H29" s="604">
        <f>H24+H26+H27</f>
        <v>751786.85</v>
      </c>
    </row>
    <row r="30" ht="15" customHeight="1">
      <c r="A30" s="602">
        <v>24</v>
      </c>
      <c r="B30" s="602"/>
      <c r="C30" s="602"/>
      <c r="D30" s="1427"/>
      <c r="E30" s="1325">
        <v>51</v>
      </c>
      <c r="F30" s="602"/>
      <c r="G30" s="602"/>
      <c r="H30" s="779"/>
    </row>
    <row r="31" ht="15" customHeight="1">
      <c r="A31" s="602">
        <v>25</v>
      </c>
      <c r="B31" s="603" t="s">
        <v>311</v>
      </c>
      <c r="C31" s="603"/>
      <c r="D31" s="1432">
        <v>17482943.38</v>
      </c>
      <c r="E31" s="1325">
        <v>52</v>
      </c>
      <c r="F31" s="603" t="s">
        <v>133</v>
      </c>
      <c r="G31" s="603"/>
      <c r="H31" s="604">
        <f>(D29+D31)-H29</f>
        <v>52091580.89</v>
      </c>
    </row>
    <row r="32" ht="15" customHeight="1">
      <c r="A32" s="602">
        <v>26</v>
      </c>
      <c r="B32" s="602"/>
      <c r="C32" s="602"/>
      <c r="D32" s="1427"/>
      <c r="E32" s="1325">
        <v>53</v>
      </c>
      <c r="F32" s="602"/>
      <c r="G32" s="602"/>
      <c r="H32" s="779"/>
    </row>
    <row r="33" ht="15" customHeight="1">
      <c r="A33" s="602">
        <v>27</v>
      </c>
      <c r="B33" s="782" t="s">
        <v>312</v>
      </c>
      <c r="C33" s="782"/>
      <c r="D33" s="1399">
        <f>D29+D31</f>
        <v>52843367.74</v>
      </c>
      <c r="E33" s="1325">
        <v>54</v>
      </c>
      <c r="F33" s="782" t="s">
        <v>312</v>
      </c>
      <c r="G33" s="782"/>
      <c r="H33" s="604">
        <f>H29+H31</f>
        <v>52843367.74</v>
      </c>
    </row>
    <row r="34" ht="15" customHeight="1">
      <c r="A34" s="1433" t="s">
        <v>313</v>
      </c>
      <c r="B34" s="1434"/>
      <c r="C34" s="1435"/>
      <c r="D34" s="1436"/>
      <c r="E34" s="1437">
        <v>0</v>
      </c>
      <c r="F34" s="1438"/>
      <c r="G34" s="1439" t="s">
        <v>314</v>
      </c>
      <c r="H34" s="1440"/>
    </row>
    <row r="35" ht="13.5" customHeight="1">
      <c r="A35" s="1441" t="s">
        <v>315</v>
      </c>
      <c r="B35" s="1442"/>
      <c r="C35" s="1443"/>
      <c r="D35" s="1444"/>
      <c r="E35" s="1445"/>
      <c r="F35" s="1446"/>
      <c r="G35" s="1447"/>
      <c r="H35" s="1448"/>
    </row>
    <row r="36" ht="13.5" customHeight="1">
      <c r="A36" s="1449" t="s">
        <v>316</v>
      </c>
      <c r="B36" s="1450"/>
      <c r="C36" s="1451"/>
      <c r="D36" s="1452"/>
      <c r="E36" s="1453"/>
      <c r="F36" s="1454"/>
      <c r="G36" s="1455"/>
      <c r="H36" s="1456"/>
    </row>
    <row r="37" ht="13.5" customHeight="1">
      <c r="A37" s="1457" t="s">
        <v>317</v>
      </c>
      <c r="B37" s="1458"/>
      <c r="C37" s="1459"/>
      <c r="D37" s="1460"/>
      <c r="E37" s="1461"/>
      <c r="F37" s="1462"/>
      <c r="G37" s="1463"/>
      <c r="H37" s="1464"/>
    </row>
    <row r="38" ht="13.5" customHeight="1">
      <c r="A38" s="1465" t="s">
        <v>318</v>
      </c>
      <c r="B38" s="1466"/>
      <c r="C38" s="1467"/>
      <c r="D38" s="1468"/>
      <c r="E38" s="1469"/>
      <c r="F38" s="1470"/>
      <c r="G38" s="1471"/>
      <c r="H38" s="1472"/>
    </row>
    <row r="39" ht="13.5" customHeight="1">
      <c r="A39" s="1473" t="s">
        <v>319</v>
      </c>
      <c r="B39" s="1474"/>
      <c r="C39" s="1475"/>
      <c r="D39" s="1476"/>
      <c r="E39" s="1477"/>
      <c r="F39" s="1478"/>
      <c r="G39" s="1479"/>
      <c r="H39" s="1480"/>
    </row>
    <row r="40" ht="13.5" customHeight="1">
      <c r="A40" s="1481" t="s">
        <v>320</v>
      </c>
      <c r="B40" s="1482"/>
      <c r="C40" s="1483"/>
      <c r="D40" s="1484"/>
      <c r="E40" s="1485"/>
      <c r="F40" s="1486"/>
      <c r="G40" s="1487"/>
      <c r="H40" s="1488"/>
    </row>
    <row r="41" ht="33" customHeight="1">
      <c r="A41" s="1489" t="s">
        <v>321</v>
      </c>
      <c r="B41" s="1490"/>
      <c r="C41" s="1491"/>
      <c r="D41" s="1492"/>
      <c r="E41" s="1493"/>
      <c r="F41" s="1494"/>
      <c r="G41" s="1495"/>
      <c r="H41" s="1496"/>
    </row>
    <row r="42" ht="27" customHeight="1">
      <c r="A42" s="1497" t="s">
        <v>322</v>
      </c>
      <c r="B42" s="1498"/>
      <c r="C42" s="1499"/>
      <c r="D42" s="1500"/>
      <c r="E42" s="1501"/>
      <c r="F42" s="1502"/>
      <c r="G42" s="1503"/>
      <c r="H42" s="1504"/>
    </row>
    <row r="43" ht="13.5" customHeight="1">
      <c r="A43" s="1505" t="s">
        <v>81</v>
      </c>
      <c r="B43" s="1506"/>
      <c r="C43" s="1507"/>
      <c r="D43" s="1508"/>
      <c r="E43" s="1509"/>
      <c r="F43" s="1510"/>
      <c r="G43" s="1511"/>
      <c r="H43" s="1512"/>
    </row>
    <row r="44" ht="13.5" customHeight="1">
      <c r="A44" s="1513" t="s">
        <v>141</v>
      </c>
      <c r="B44" s="1514"/>
      <c r="C44" s="1515"/>
      <c r="D44" s="1516"/>
      <c r="E44" s="1517"/>
      <c r="F44" s="1518"/>
      <c r="G44" s="1519"/>
      <c r="H44" s="1520"/>
    </row>
  </sheetData>
  <mergeCells>
    <mergeCell ref="A2:H3"/>
    <mergeCell ref="B5:C5"/>
    <mergeCell ref="E5:F5"/>
    <mergeCell ref="A6:C6"/>
    <mergeCell ref="E6:G6"/>
    <mergeCell ref="B7:C7"/>
    <mergeCell ref="F7:G7"/>
    <mergeCell ref="B8:C8"/>
    <mergeCell ref="B9:C9"/>
    <mergeCell ref="B10:C10"/>
    <mergeCell ref="B11:C11"/>
    <mergeCell ref="B12:C12"/>
    <mergeCell ref="B13:C13"/>
    <mergeCell ref="B14:C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B24:C24"/>
    <mergeCell ref="F24:G24"/>
    <mergeCell ref="B25:C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A34:D34"/>
    <mergeCell ref="E34:F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</mergeCells>
  <printOptions horizontalCentered="1"/>
  <pageMargins left="1.18110236220472" right="1.18110236220472" top="1.18110236220472" bottom="1.18110236220472" header="0.51181" footer="0.51181"/>
  <pageSetup paperSize="9" scale="69" pageOrder="overThenDown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88627450980392" style="16"/>
    <col min="2" max="2" width="23.3764705882353" style="16"/>
    <col min="3" max="3" width="16.4901960784314" style="16"/>
    <col min="4" max="4" width="15.9176470588235" style="16"/>
    <col min="5" max="5" style="16" hidden="1"/>
    <col min="6" max="6" width="7.6" style="16"/>
    <col min="7" max="7" width="29.9725490196078" style="16"/>
    <col min="8" max="8" width="19.2156862745098" style="16"/>
    <col min="9" max="9" width="17.6392156862745" style="16"/>
  </cols>
  <sheetData>
    <row r="1" ht="44.25" customHeight="1">
      <c r="A1" s="1521" t="s">
        <v>323</v>
      </c>
      <c r="B1" s="1522"/>
      <c r="C1" s="1523"/>
      <c r="D1" s="1524"/>
      <c r="E1" s="1525"/>
      <c r="F1" s="1526"/>
      <c r="G1" s="1527"/>
      <c r="H1" s="1528"/>
      <c r="I1" s="1529"/>
    </row>
    <row r="2" hidden="1" customHeight="1">
      <c r="A2" s="1530"/>
      <c r="B2" s="1531"/>
      <c r="C2" s="1532"/>
      <c r="D2" s="1533"/>
      <c r="E2" s="1534"/>
      <c r="F2" s="1535"/>
      <c r="G2" s="1536"/>
      <c r="H2" s="1537"/>
      <c r="I2" s="1538"/>
    </row>
    <row r="3" ht="15.75" customHeight="1">
      <c r="A3" s="1539"/>
      <c r="B3" s="1540"/>
      <c r="C3" s="1541"/>
      <c r="D3" s="1542"/>
      <c r="E3" s="1543"/>
      <c r="F3" s="1544"/>
      <c r="G3" s="1545"/>
      <c r="H3" s="1546"/>
      <c r="I3" s="1547" t="s">
        <v>324</v>
      </c>
    </row>
    <row r="4" ht="15.75" customHeight="1">
      <c r="A4" s="1548" t="s">
        <v>46</v>
      </c>
      <c r="B4" s="1549" t="s">
        <v>47</v>
      </c>
      <c r="C4" s="1550"/>
      <c r="D4" s="1551"/>
      <c r="E4" s="1552"/>
      <c r="F4" s="1553" t="s">
        <v>48</v>
      </c>
      <c r="G4" s="1554"/>
      <c r="H4" s="1555"/>
      <c r="I4" s="1556" t="s">
        <v>144</v>
      </c>
    </row>
    <row r="5" ht="15.75" customHeight="1">
      <c r="A5" s="1557" t="s">
        <v>50</v>
      </c>
      <c r="B5" s="1558"/>
      <c r="C5" s="1559" t="s">
        <v>261</v>
      </c>
      <c r="D5" s="1560"/>
      <c r="E5" s="1561"/>
      <c r="F5" s="1557" t="s">
        <v>50</v>
      </c>
      <c r="G5" s="1562"/>
      <c r="H5" s="1562" t="s">
        <v>262</v>
      </c>
      <c r="I5" s="1562"/>
    </row>
    <row r="6" ht="24.75" customHeight="1">
      <c r="A6" s="1563"/>
      <c r="B6" s="1562"/>
      <c r="C6" s="1564" t="s">
        <v>147</v>
      </c>
      <c r="D6" s="1565" t="s">
        <v>148</v>
      </c>
      <c r="E6" s="1561"/>
      <c r="F6" s="1563"/>
      <c r="G6" s="1562"/>
      <c r="H6" s="1562" t="s">
        <v>147</v>
      </c>
      <c r="I6" s="1562" t="s">
        <v>149</v>
      </c>
    </row>
    <row r="7" ht="15.75" customHeight="1">
      <c r="A7" s="1562" t="s">
        <v>53</v>
      </c>
      <c r="B7" s="1566" t="s">
        <v>325</v>
      </c>
      <c r="C7" s="1567">
        <v>0</v>
      </c>
      <c r="D7" s="1568"/>
      <c r="E7" s="1561"/>
      <c r="F7" s="1562" t="s">
        <v>151</v>
      </c>
      <c r="G7" s="1566" t="s">
        <v>152</v>
      </c>
      <c r="H7" s="1569">
        <v>2178000</v>
      </c>
      <c r="I7" s="1570"/>
    </row>
    <row r="8" ht="15.75" customHeight="1">
      <c r="A8" s="1562" t="s">
        <v>55</v>
      </c>
      <c r="B8" s="1566" t="s">
        <v>264</v>
      </c>
      <c r="C8" s="1571">
        <v>2342000</v>
      </c>
      <c r="D8" s="1572"/>
      <c r="E8" s="1561"/>
      <c r="F8" s="1562" t="s">
        <v>154</v>
      </c>
      <c r="G8" s="1566" t="s">
        <v>155</v>
      </c>
      <c r="H8" s="1573">
        <v>5431636.68</v>
      </c>
      <c r="I8" s="1574"/>
    </row>
    <row r="9" ht="15.75" customHeight="1">
      <c r="A9" s="1562" t="s">
        <v>57</v>
      </c>
      <c r="B9" s="1566" t="s">
        <v>265</v>
      </c>
      <c r="C9" s="1575">
        <v>0</v>
      </c>
      <c r="D9" s="1576"/>
      <c r="E9" s="1561"/>
      <c r="F9" s="1562" t="s">
        <v>157</v>
      </c>
      <c r="G9" s="1566" t="s">
        <v>158</v>
      </c>
      <c r="H9" s="1577">
        <v>199637.02</v>
      </c>
      <c r="I9" s="1578"/>
    </row>
    <row r="10" ht="15.75" customHeight="1">
      <c r="A10" s="1562" t="s">
        <v>59</v>
      </c>
      <c r="B10" s="1566" t="s">
        <v>267</v>
      </c>
      <c r="C10" s="1579">
        <v>0</v>
      </c>
      <c r="D10" s="1580"/>
      <c r="E10" s="1561"/>
      <c r="F10" s="1562" t="s">
        <v>160</v>
      </c>
      <c r="G10" s="1566" t="s">
        <v>161</v>
      </c>
      <c r="H10" s="1581">
        <v>0</v>
      </c>
      <c r="I10" s="1582"/>
    </row>
    <row r="11" ht="15.75" customHeight="1">
      <c r="A11" s="1562" t="s">
        <v>61</v>
      </c>
      <c r="B11" s="1566"/>
      <c r="C11" s="1583"/>
      <c r="D11" s="1565"/>
      <c r="E11" s="1561"/>
      <c r="F11" s="1562" t="s">
        <v>163</v>
      </c>
      <c r="G11" s="1566" t="s">
        <v>164</v>
      </c>
      <c r="H11" s="1584">
        <v>676935.16</v>
      </c>
      <c r="I11" s="1585"/>
    </row>
    <row r="12" ht="15.75" customHeight="1">
      <c r="A12" s="1562" t="s">
        <v>63</v>
      </c>
      <c r="B12" s="1566"/>
      <c r="C12" s="1583"/>
      <c r="D12" s="1565"/>
      <c r="E12" s="1561"/>
      <c r="F12" s="1562" t="s">
        <v>165</v>
      </c>
      <c r="G12" s="1566"/>
      <c r="H12" s="1583"/>
      <c r="I12" s="1583"/>
    </row>
    <row r="13" ht="15.75" customHeight="1">
      <c r="A13" s="1562" t="s">
        <v>65</v>
      </c>
      <c r="B13" s="1566"/>
      <c r="C13" s="1583"/>
      <c r="D13" s="1565"/>
      <c r="E13" s="1561"/>
      <c r="F13" s="1562" t="s">
        <v>166</v>
      </c>
      <c r="G13" s="1566"/>
      <c r="H13" s="1583"/>
      <c r="I13" s="1583"/>
    </row>
    <row r="14" ht="15.75" customHeight="1">
      <c r="A14" s="1562" t="s">
        <v>67</v>
      </c>
      <c r="B14" s="1566"/>
      <c r="C14" s="1583"/>
      <c r="D14" s="1565"/>
      <c r="E14" s="1561"/>
      <c r="F14" s="1562" t="s">
        <v>167</v>
      </c>
      <c r="G14" s="1566"/>
      <c r="H14" s="1583"/>
      <c r="I14" s="1583"/>
    </row>
    <row r="15" ht="15.75" customHeight="1">
      <c r="A15" s="1562" t="s">
        <v>69</v>
      </c>
      <c r="B15" s="1566"/>
      <c r="C15" s="1583"/>
      <c r="D15" s="1565"/>
      <c r="E15" s="1561"/>
      <c r="F15" s="1562" t="s">
        <v>168</v>
      </c>
      <c r="G15" s="1566"/>
      <c r="H15" s="1583"/>
      <c r="I15" s="1583"/>
    </row>
    <row r="16" ht="15.75" customHeight="1">
      <c r="A16" s="1562" t="s">
        <v>71</v>
      </c>
      <c r="B16" s="1566"/>
      <c r="C16" s="1583"/>
      <c r="D16" s="1565"/>
      <c r="E16" s="1561"/>
      <c r="F16" s="1562" t="s">
        <v>169</v>
      </c>
      <c r="G16" s="1566"/>
      <c r="H16" s="1583"/>
      <c r="I16" s="1583"/>
    </row>
    <row r="17" ht="15.75" customHeight="1">
      <c r="A17" s="1562" t="s">
        <v>73</v>
      </c>
      <c r="B17" s="1566"/>
      <c r="C17" s="1583"/>
      <c r="D17" s="1565"/>
      <c r="E17" s="1561"/>
      <c r="F17" s="1562" t="s">
        <v>170</v>
      </c>
      <c r="G17" s="1566"/>
      <c r="H17" s="1583"/>
      <c r="I17" s="1583"/>
    </row>
    <row r="18" ht="15.75" customHeight="1">
      <c r="A18" s="1562" t="s">
        <v>75</v>
      </c>
      <c r="B18" s="1566"/>
      <c r="C18" s="1583"/>
      <c r="D18" s="1565"/>
      <c r="E18" s="1561"/>
      <c r="F18" s="1562" t="s">
        <v>171</v>
      </c>
      <c r="G18" s="1566"/>
      <c r="H18" s="1583"/>
      <c r="I18" s="1583"/>
    </row>
    <row r="19" ht="15.75" customHeight="1">
      <c r="A19" s="1562" t="s">
        <v>77</v>
      </c>
      <c r="B19" s="1566"/>
      <c r="C19" s="1583"/>
      <c r="D19" s="1565"/>
      <c r="E19" s="1561"/>
      <c r="F19" s="1562" t="s">
        <v>172</v>
      </c>
      <c r="G19" s="1566"/>
      <c r="H19" s="1583"/>
      <c r="I19" s="1583"/>
    </row>
    <row r="20" ht="15.75" customHeight="1">
      <c r="A20" s="1562" t="s">
        <v>173</v>
      </c>
      <c r="B20" s="1566"/>
      <c r="C20" s="1583"/>
      <c r="D20" s="1565"/>
      <c r="E20" s="1561"/>
      <c r="F20" s="1562" t="s">
        <v>174</v>
      </c>
      <c r="G20" s="1566"/>
      <c r="H20" s="1583"/>
      <c r="I20" s="1583"/>
    </row>
    <row r="21" ht="15.75" customHeight="1">
      <c r="A21" s="1562" t="s">
        <v>175</v>
      </c>
      <c r="B21" s="1566"/>
      <c r="C21" s="1583"/>
      <c r="D21" s="1565"/>
      <c r="E21" s="1561"/>
      <c r="F21" s="1562" t="s">
        <v>176</v>
      </c>
      <c r="G21" s="1566"/>
      <c r="H21" s="1583"/>
      <c r="I21" s="1583"/>
    </row>
    <row r="22" ht="15.75" customHeight="1">
      <c r="A22" s="1562" t="s">
        <v>177</v>
      </c>
      <c r="B22" s="1566"/>
      <c r="C22" s="1583"/>
      <c r="D22" s="1565"/>
      <c r="E22" s="1561"/>
      <c r="F22" s="1562" t="s">
        <v>178</v>
      </c>
      <c r="G22" s="1566"/>
      <c r="H22" s="1583"/>
      <c r="I22" s="1583"/>
    </row>
    <row r="23" ht="15.75" customHeight="1">
      <c r="A23" s="1562" t="s">
        <v>179</v>
      </c>
      <c r="B23" s="1566"/>
      <c r="C23" s="1583"/>
      <c r="D23" s="1565"/>
      <c r="E23" s="1561"/>
      <c r="F23" s="1562" t="s">
        <v>180</v>
      </c>
      <c r="G23" s="1566"/>
      <c r="H23" s="1583"/>
      <c r="I23" s="1583"/>
    </row>
    <row r="24" ht="15.75" customHeight="1">
      <c r="A24" s="1562" t="s">
        <v>181</v>
      </c>
      <c r="B24" s="1566"/>
      <c r="C24" s="1583"/>
      <c r="D24" s="1565"/>
      <c r="E24" s="1561"/>
      <c r="F24" s="1562" t="s">
        <v>182</v>
      </c>
      <c r="G24" s="1566"/>
      <c r="H24" s="1583"/>
      <c r="I24" s="1583"/>
    </row>
    <row r="25" ht="15.75" customHeight="1">
      <c r="A25" s="1562" t="s">
        <v>183</v>
      </c>
      <c r="B25" s="1566"/>
      <c r="C25" s="1583"/>
      <c r="D25" s="1565"/>
      <c r="E25" s="1561"/>
      <c r="F25" s="1562" t="s">
        <v>184</v>
      </c>
      <c r="G25" s="1566"/>
      <c r="H25" s="1583"/>
      <c r="I25" s="1583"/>
    </row>
    <row r="26" ht="15.75" customHeight="1">
      <c r="A26" s="1562" t="s">
        <v>185</v>
      </c>
      <c r="B26" s="1566"/>
      <c r="C26" s="1583"/>
      <c r="D26" s="1565"/>
      <c r="E26" s="1561"/>
      <c r="F26" s="1562" t="s">
        <v>186</v>
      </c>
      <c r="G26" s="1566"/>
      <c r="H26" s="1583"/>
      <c r="I26" s="1583"/>
    </row>
    <row r="27" ht="15.75" customHeight="1">
      <c r="A27" s="1562" t="s">
        <v>187</v>
      </c>
      <c r="B27" s="1566"/>
      <c r="C27" s="1583"/>
      <c r="D27" s="1565"/>
      <c r="E27" s="1561"/>
      <c r="F27" s="1562" t="s">
        <v>188</v>
      </c>
      <c r="G27" s="1566"/>
      <c r="H27" s="1583"/>
      <c r="I27" s="1583"/>
    </row>
    <row r="28" ht="15.75" customHeight="1">
      <c r="A28" s="1562" t="s">
        <v>189</v>
      </c>
      <c r="B28" s="1566"/>
      <c r="C28" s="1583"/>
      <c r="D28" s="1565"/>
      <c r="E28" s="1561"/>
      <c r="F28" s="1562" t="s">
        <v>190</v>
      </c>
      <c r="G28" s="1566"/>
      <c r="H28" s="1583"/>
      <c r="I28" s="1583"/>
    </row>
    <row r="29" ht="15.75" customHeight="1">
      <c r="A29" s="1562" t="s">
        <v>191</v>
      </c>
      <c r="B29" s="1566"/>
      <c r="C29" s="1583"/>
      <c r="D29" s="1565"/>
      <c r="E29" s="1561"/>
      <c r="F29" s="1562" t="s">
        <v>192</v>
      </c>
      <c r="G29" s="1566"/>
      <c r="H29" s="1583"/>
      <c r="I29" s="1583"/>
    </row>
    <row r="30" ht="15.75" customHeight="1">
      <c r="A30" s="1586" t="s">
        <v>193</v>
      </c>
      <c r="B30" s="1587"/>
      <c r="C30" s="1588"/>
      <c r="D30" s="1565"/>
      <c r="E30" s="1561"/>
      <c r="F30" s="1586" t="s">
        <v>194</v>
      </c>
      <c r="G30" s="1587"/>
      <c r="H30" s="1588"/>
      <c r="I30" s="1588"/>
    </row>
    <row r="31" ht="15.75" customHeight="1">
      <c r="A31" s="1559" t="s">
        <v>195</v>
      </c>
      <c r="B31" s="1559" t="s">
        <v>135</v>
      </c>
      <c r="C31" s="1589">
        <f>C7+C8+C9+C10</f>
        <v>2342000</v>
      </c>
      <c r="D31" s="1590"/>
      <c r="E31" s="1591"/>
      <c r="F31" s="1559" t="s">
        <v>197</v>
      </c>
      <c r="G31" s="1559" t="s">
        <v>135</v>
      </c>
      <c r="H31" s="1589">
        <f>H7+H8+H9+H10+H11</f>
        <v>8486208.86</v>
      </c>
      <c r="I31" s="1592"/>
    </row>
    <row r="32" ht="13.5" customHeight="1">
      <c r="A32" s="1593" t="s">
        <v>326</v>
      </c>
      <c r="B32" s="1594"/>
      <c r="C32" s="1595"/>
      <c r="D32" s="1596"/>
      <c r="E32" s="1597"/>
      <c r="F32" s="1598"/>
      <c r="G32" s="1599"/>
      <c r="H32" s="1600"/>
      <c r="I32" s="1601"/>
    </row>
    <row r="33" ht="13.5" customHeight="1">
      <c r="A33" s="1602" t="s">
        <v>81</v>
      </c>
      <c r="B33" s="1603"/>
      <c r="C33" s="1604"/>
      <c r="D33" s="1605"/>
      <c r="E33" s="1606"/>
      <c r="F33" s="1607"/>
      <c r="G33" s="1608"/>
      <c r="H33" s="1609"/>
      <c r="I33" s="1610"/>
    </row>
    <row r="34" ht="13.5" customHeight="1">
      <c r="A34" s="1611" t="s">
        <v>141</v>
      </c>
      <c r="B34" s="1612"/>
      <c r="C34" s="1613"/>
      <c r="D34" s="1614"/>
      <c r="E34" s="1615"/>
      <c r="F34" s="1616"/>
      <c r="G34" s="1617"/>
      <c r="H34" s="1618"/>
      <c r="I34" s="1619"/>
    </row>
  </sheetData>
  <mergeCells>
    <mergeCell ref="A1:I1"/>
    <mergeCell ref="F4:G4"/>
    <mergeCell ref="A5:B6"/>
    <mergeCell ref="C5:D5"/>
    <mergeCell ref="E5:E6"/>
    <mergeCell ref="F5:G6"/>
    <mergeCell ref="H5:I5"/>
    <mergeCell ref="A32:H32"/>
    <mergeCell ref="A33:H33"/>
    <mergeCell ref="A34:H34"/>
  </mergeCells>
  <pageMargins left="1.18110236220472" right="1.18110236220472" top="1.18110236220472" bottom="1.18110236220472" header="0.51181" footer="0.51181"/>
  <pageSetup paperSize="9" scale="60" pageOrder="overThenDown" orientation="portrait" errors="blank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23"/>
  <sheetViews>
    <sheetView showGridLines="0" topLeftCell="A1" zoomScaleNormal="100" zoomScalePageLayoutView="60" workbookViewId="0">
      <pane topLeftCell="C7" activePane="bottomRight" state="frozen"/>
      <selection activeCell="A1" sqref="A1"/>
    </sheetView>
  </sheetViews>
  <sheetFormatPr defaultColWidth="8" defaultRowHeight="14.25"/>
  <cols>
    <col min="1" max="1" width="6.30980392156863" style="16"/>
    <col min="2" max="2" width="17.9254901960784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17.2078431372549" style="16"/>
    <col min="9" max="9" width="17.2078431372549" style="16"/>
    <col min="10" max="10" width="17.2078431372549" style="16"/>
    <col min="11" max="11" width="17.2078431372549" style="16"/>
    <col min="12" max="12" width="17.2078431372549" style="16"/>
  </cols>
  <sheetData>
    <row r="1" ht="57.75" customHeight="1">
      <c r="A1" s="1620" t="s">
        <v>327</v>
      </c>
      <c r="B1" s="1621"/>
      <c r="C1" s="1622"/>
      <c r="D1" s="1623"/>
      <c r="E1" s="1624"/>
      <c r="F1" s="1625"/>
      <c r="G1" s="1626"/>
      <c r="H1" s="1627"/>
      <c r="I1" s="1628"/>
      <c r="J1" s="1629"/>
      <c r="K1" s="1630"/>
      <c r="L1" s="1631"/>
    </row>
    <row r="2" ht="18.75" customHeight="1">
      <c r="A2" s="1632"/>
      <c r="B2" s="1633"/>
      <c r="C2" s="1634"/>
      <c r="D2" s="1635"/>
      <c r="E2" s="1636"/>
      <c r="F2" s="1637"/>
      <c r="G2" s="1638"/>
      <c r="H2" s="1639"/>
      <c r="I2" s="1640"/>
      <c r="J2" s="1641"/>
      <c r="K2" s="1642"/>
      <c r="L2" s="1643" t="s">
        <v>328</v>
      </c>
    </row>
    <row r="3" ht="18.75" customHeight="1">
      <c r="A3" s="1644" t="s">
        <v>46</v>
      </c>
      <c r="B3" s="1645" t="s">
        <v>47</v>
      </c>
      <c r="C3" s="1646"/>
      <c r="D3" s="1647"/>
      <c r="E3" s="1648"/>
      <c r="F3" s="1649"/>
      <c r="G3" s="1650" t="s">
        <v>48</v>
      </c>
      <c r="H3" s="1651"/>
      <c r="I3" s="1652"/>
      <c r="J3" s="1653"/>
      <c r="K3" s="1654"/>
      <c r="L3" s="1655" t="s">
        <v>49</v>
      </c>
    </row>
    <row r="4" ht="27.75" customHeight="1">
      <c r="A4" s="602" t="s">
        <v>201</v>
      </c>
      <c r="B4" s="602"/>
      <c r="C4" s="697" t="s">
        <v>51</v>
      </c>
      <c r="D4" s="697"/>
      <c r="E4" s="697"/>
      <c r="F4" s="697"/>
      <c r="G4" s="697"/>
      <c r="H4" s="697" t="s">
        <v>52</v>
      </c>
      <c r="I4" s="697"/>
      <c r="J4" s="697"/>
      <c r="K4" s="697"/>
      <c r="L4" s="697"/>
    </row>
    <row r="5" ht="27.75" customHeight="1">
      <c r="A5" s="602"/>
      <c r="B5" s="602"/>
      <c r="C5" s="697" t="s">
        <v>285</v>
      </c>
      <c r="D5" s="697" t="s">
        <v>87</v>
      </c>
      <c r="E5" s="697"/>
      <c r="F5" s="697" t="s">
        <v>329</v>
      </c>
      <c r="G5" s="697" t="s">
        <v>330</v>
      </c>
      <c r="H5" s="697" t="s">
        <v>285</v>
      </c>
      <c r="I5" s="697" t="s">
        <v>87</v>
      </c>
      <c r="J5" s="697"/>
      <c r="K5" s="697" t="s">
        <v>329</v>
      </c>
      <c r="L5" s="697" t="s">
        <v>330</v>
      </c>
    </row>
    <row r="6" ht="27.75" customHeight="1">
      <c r="A6" s="602"/>
      <c r="B6" s="602"/>
      <c r="C6" s="697"/>
      <c r="D6" s="697" t="s">
        <v>90</v>
      </c>
      <c r="E6" s="697" t="s">
        <v>331</v>
      </c>
      <c r="F6" s="697"/>
      <c r="G6" s="697"/>
      <c r="H6" s="697"/>
      <c r="I6" s="697" t="s">
        <v>90</v>
      </c>
      <c r="J6" s="697" t="s">
        <v>331</v>
      </c>
      <c r="K6" s="697"/>
      <c r="L6" s="697"/>
    </row>
    <row r="7" ht="27.75" customHeight="1">
      <c r="A7" s="602" t="s">
        <v>53</v>
      </c>
      <c r="B7" s="603" t="s">
        <v>54</v>
      </c>
      <c r="C7" s="604">
        <f>D7+E7+F7+G7</f>
        <v>0</v>
      </c>
      <c r="D7" s="604">
        <f>D8+D9+D10+D11+D12+D13</f>
        <v>0</v>
      </c>
      <c r="E7" s="604">
        <f>E8+E9+E10+E11+E12+E13</f>
        <v>0</v>
      </c>
      <c r="F7" s="604">
        <f>F8+F9+F10+F11+F12+F13</f>
        <v>0</v>
      </c>
      <c r="G7" s="604">
        <f>G8+G9+G10+G11+G12+G13</f>
        <v>0</v>
      </c>
      <c r="H7" s="604">
        <f>I7+J7+K7+L7</f>
        <v>0</v>
      </c>
      <c r="I7" s="604">
        <f>I8+I9+I10+I11+I12+I13</f>
        <v>0</v>
      </c>
      <c r="J7" s="604">
        <f>J8+J9+J10+J11+J12+J13</f>
        <v>0</v>
      </c>
      <c r="K7" s="604">
        <f>K8+K9+K10+K11+K12+K13</f>
        <v>0</v>
      </c>
      <c r="L7" s="604">
        <f>L8+L9+L10+L11+L12+L13</f>
        <v>0</v>
      </c>
    </row>
    <row r="8" ht="27.75" customHeight="1">
      <c r="A8" s="602" t="s">
        <v>55</v>
      </c>
      <c r="B8" s="603" t="s">
        <v>56</v>
      </c>
      <c r="C8" s="604">
        <f>D8+E8+F8+G8</f>
        <v>0</v>
      </c>
      <c r="D8" s="1656">
        <v>0</v>
      </c>
      <c r="E8" s="1657">
        <v>0</v>
      </c>
      <c r="F8" s="1658">
        <v>0</v>
      </c>
      <c r="G8" s="1659">
        <v>0</v>
      </c>
      <c r="H8" s="604">
        <f>I8+J8+K8+L8</f>
        <v>0</v>
      </c>
      <c r="I8" s="1660">
        <v>0</v>
      </c>
      <c r="J8" s="1661">
        <v>0</v>
      </c>
      <c r="K8" s="1662">
        <v>0</v>
      </c>
      <c r="L8" s="1663">
        <v>0</v>
      </c>
    </row>
    <row r="9" ht="27.75" customHeight="1">
      <c r="A9" s="602" t="s">
        <v>57</v>
      </c>
      <c r="B9" s="603" t="s">
        <v>58</v>
      </c>
      <c r="C9" s="604">
        <f>D9+E9+F9+G9</f>
        <v>0</v>
      </c>
      <c r="D9" s="1664">
        <v>0</v>
      </c>
      <c r="E9" s="1665">
        <v>0</v>
      </c>
      <c r="F9" s="1666">
        <v>0</v>
      </c>
      <c r="G9" s="1667">
        <v>0</v>
      </c>
      <c r="H9" s="604">
        <f>I9+J9+K9+L9</f>
        <v>0</v>
      </c>
      <c r="I9" s="1668">
        <v>0</v>
      </c>
      <c r="J9" s="1669">
        <v>0</v>
      </c>
      <c r="K9" s="1670">
        <v>0</v>
      </c>
      <c r="L9" s="1671">
        <v>0</v>
      </c>
    </row>
    <row r="10" ht="27.75" customHeight="1">
      <c r="A10" s="602" t="s">
        <v>59</v>
      </c>
      <c r="B10" s="603" t="s">
        <v>332</v>
      </c>
      <c r="C10" s="604">
        <f>D10+E10+F10+G10</f>
        <v>0</v>
      </c>
      <c r="D10" s="1672">
        <v>0</v>
      </c>
      <c r="E10" s="1673">
        <v>0</v>
      </c>
      <c r="F10" s="1674">
        <v>0</v>
      </c>
      <c r="G10" s="1675">
        <v>0</v>
      </c>
      <c r="H10" s="604">
        <f>I10+J10+K10+L10</f>
        <v>0</v>
      </c>
      <c r="I10" s="1676">
        <v>0</v>
      </c>
      <c r="J10" s="1677">
        <v>0</v>
      </c>
      <c r="K10" s="1678">
        <v>0</v>
      </c>
      <c r="L10" s="1679">
        <v>0</v>
      </c>
    </row>
    <row r="11" ht="27.75" customHeight="1">
      <c r="A11" s="602" t="s">
        <v>61</v>
      </c>
      <c r="B11" s="603" t="s">
        <v>60</v>
      </c>
      <c r="C11" s="604">
        <f>D11+E11+F11+G11</f>
        <v>0</v>
      </c>
      <c r="D11" s="1680">
        <v>0</v>
      </c>
      <c r="E11" s="1681">
        <v>0</v>
      </c>
      <c r="F11" s="1682">
        <v>0</v>
      </c>
      <c r="G11" s="1683">
        <v>0</v>
      </c>
      <c r="H11" s="604">
        <f>I11+J11+K11+L11</f>
        <v>0</v>
      </c>
      <c r="I11" s="1684">
        <v>0</v>
      </c>
      <c r="J11" s="1685">
        <v>0</v>
      </c>
      <c r="K11" s="1686">
        <v>0</v>
      </c>
      <c r="L11" s="1687">
        <v>0</v>
      </c>
    </row>
    <row r="12" ht="27.75" customHeight="1">
      <c r="A12" s="602" t="s">
        <v>63</v>
      </c>
      <c r="B12" s="603" t="s">
        <v>62</v>
      </c>
      <c r="C12" s="604">
        <f>D12+E12+F12+G12</f>
        <v>0</v>
      </c>
      <c r="D12" s="1688">
        <v>0</v>
      </c>
      <c r="E12" s="1689">
        <v>0</v>
      </c>
      <c r="F12" s="1690">
        <v>0</v>
      </c>
      <c r="G12" s="1691">
        <v>0</v>
      </c>
      <c r="H12" s="604">
        <f>I12+J12+K12+L12</f>
        <v>0</v>
      </c>
      <c r="I12" s="1692">
        <v>0</v>
      </c>
      <c r="J12" s="1693">
        <v>0</v>
      </c>
      <c r="K12" s="1694">
        <v>0</v>
      </c>
      <c r="L12" s="1695">
        <v>0</v>
      </c>
    </row>
    <row r="13" ht="27.75" customHeight="1">
      <c r="A13" s="602" t="s">
        <v>65</v>
      </c>
      <c r="B13" s="603" t="s">
        <v>64</v>
      </c>
      <c r="C13" s="604">
        <f>D13+E13+F13+G13</f>
        <v>0</v>
      </c>
      <c r="D13" s="1696">
        <v>0</v>
      </c>
      <c r="E13" s="1697">
        <v>0</v>
      </c>
      <c r="F13" s="1698">
        <v>0</v>
      </c>
      <c r="G13" s="1699">
        <v>0</v>
      </c>
      <c r="H13" s="604">
        <f>I13+J13+K13+L13</f>
        <v>0</v>
      </c>
      <c r="I13" s="1700">
        <v>0</v>
      </c>
      <c r="J13" s="1701">
        <v>0</v>
      </c>
      <c r="K13" s="1702">
        <v>0</v>
      </c>
      <c r="L13" s="1703">
        <v>0</v>
      </c>
    </row>
    <row r="14" ht="27.75" customHeight="1">
      <c r="A14" s="602" t="s">
        <v>67</v>
      </c>
      <c r="B14" s="603" t="s">
        <v>66</v>
      </c>
      <c r="C14" s="604">
        <f>D14+E14+F14+G14</f>
        <v>0</v>
      </c>
      <c r="D14" s="604">
        <f>D15+D16</f>
        <v>0</v>
      </c>
      <c r="E14" s="604">
        <f>E15+E16</f>
        <v>0</v>
      </c>
      <c r="F14" s="604">
        <f>F15+F16</f>
        <v>0</v>
      </c>
      <c r="G14" s="604">
        <f>G15+G16</f>
        <v>0</v>
      </c>
      <c r="H14" s="604">
        <f>I14+J14+K14+L14</f>
        <v>0</v>
      </c>
      <c r="I14" s="604">
        <f>I15+I16</f>
        <v>0</v>
      </c>
      <c r="J14" s="604">
        <f>J15+J16</f>
        <v>0</v>
      </c>
      <c r="K14" s="604">
        <f>K15+K16</f>
        <v>0</v>
      </c>
      <c r="L14" s="604">
        <f>L15+L16</f>
        <v>0</v>
      </c>
    </row>
    <row r="15" ht="27.75" customHeight="1">
      <c r="A15" s="602" t="s">
        <v>69</v>
      </c>
      <c r="B15" s="603" t="s">
        <v>68</v>
      </c>
      <c r="C15" s="604">
        <f>D15+E15+F15+G15</f>
        <v>0</v>
      </c>
      <c r="D15" s="1704">
        <v>0</v>
      </c>
      <c r="E15" s="1705">
        <v>0</v>
      </c>
      <c r="F15" s="1706">
        <v>0</v>
      </c>
      <c r="G15" s="1707">
        <v>0</v>
      </c>
      <c r="H15" s="604">
        <f>I15+J15+K15+L15</f>
        <v>0</v>
      </c>
      <c r="I15" s="1708">
        <v>0</v>
      </c>
      <c r="J15" s="1709">
        <v>0</v>
      </c>
      <c r="K15" s="1710">
        <v>0</v>
      </c>
      <c r="L15" s="1711">
        <v>0</v>
      </c>
    </row>
    <row r="16" ht="27.75" customHeight="1">
      <c r="A16" s="602" t="s">
        <v>71</v>
      </c>
      <c r="B16" s="603" t="s">
        <v>70</v>
      </c>
      <c r="C16" s="604">
        <f>D16+E16+F16+G16</f>
        <v>0</v>
      </c>
      <c r="D16" s="1712">
        <v>0</v>
      </c>
      <c r="E16" s="1713">
        <v>0</v>
      </c>
      <c r="F16" s="1714">
        <v>0</v>
      </c>
      <c r="G16" s="1715">
        <v>0</v>
      </c>
      <c r="H16" s="604">
        <f>I16+J16+K16+L16</f>
        <v>0</v>
      </c>
      <c r="I16" s="1716">
        <v>0</v>
      </c>
      <c r="J16" s="1717">
        <v>0</v>
      </c>
      <c r="K16" s="1718">
        <v>0</v>
      </c>
      <c r="L16" s="1719">
        <v>0</v>
      </c>
    </row>
    <row r="17" ht="27.75" customHeight="1">
      <c r="A17" s="602" t="s">
        <v>73</v>
      </c>
      <c r="B17" s="603" t="s">
        <v>72</v>
      </c>
      <c r="C17" s="604">
        <f>D17+E17+F17+G17</f>
        <v>0</v>
      </c>
      <c r="D17" s="1720">
        <v>0</v>
      </c>
      <c r="E17" s="1721">
        <v>0</v>
      </c>
      <c r="F17" s="1722">
        <v>0</v>
      </c>
      <c r="G17" s="1723">
        <v>0</v>
      </c>
      <c r="H17" s="604">
        <f>I17+J17+K17+L17</f>
        <v>0</v>
      </c>
      <c r="I17" s="1724">
        <v>0</v>
      </c>
      <c r="J17" s="1725">
        <v>0</v>
      </c>
      <c r="K17" s="1726">
        <v>0</v>
      </c>
      <c r="L17" s="1727">
        <v>0</v>
      </c>
    </row>
    <row r="18" ht="18.75" customHeight="1">
      <c r="A18" s="1728" t="s">
        <v>79</v>
      </c>
      <c r="B18" s="1729"/>
      <c r="C18" s="1730"/>
      <c r="D18" s="1731"/>
      <c r="E18" s="1732"/>
      <c r="F18" s="1733"/>
      <c r="G18" s="1734"/>
      <c r="H18" s="1735"/>
      <c r="I18" s="1736"/>
      <c r="J18" s="1737"/>
      <c r="K18" s="1738"/>
      <c r="L18" s="1739"/>
    </row>
    <row r="19" ht="13.5" customHeight="1">
      <c r="A19" s="1740" t="s">
        <v>333</v>
      </c>
      <c r="B19" s="1741"/>
      <c r="C19" s="1742"/>
      <c r="D19" s="1743"/>
      <c r="E19" s="1744"/>
      <c r="F19" s="1745"/>
      <c r="G19" s="1746"/>
      <c r="H19" s="1747"/>
      <c r="I19" s="1748"/>
      <c r="J19" s="1749"/>
      <c r="K19" s="1750"/>
      <c r="L19" s="1751"/>
    </row>
    <row r="20" ht="13.5" customHeight="1">
      <c r="A20" s="1752" t="s">
        <v>334</v>
      </c>
      <c r="B20" s="1753"/>
      <c r="C20" s="1754"/>
      <c r="D20" s="1755"/>
      <c r="E20" s="1756"/>
      <c r="F20" s="1757"/>
      <c r="G20" s="1758"/>
      <c r="H20" s="1759"/>
      <c r="I20" s="1760"/>
      <c r="J20" s="1761"/>
      <c r="K20" s="1762"/>
      <c r="L20" s="1763"/>
    </row>
    <row r="21" ht="13.5" customHeight="1">
      <c r="A21" s="1764" t="s">
        <v>335</v>
      </c>
      <c r="B21" s="1765"/>
      <c r="C21" s="1766"/>
      <c r="D21" s="1767"/>
      <c r="E21" s="1768"/>
      <c r="F21" s="1769"/>
      <c r="G21" s="1770"/>
      <c r="H21" s="1771"/>
      <c r="I21" s="1772"/>
      <c r="J21" s="1773"/>
      <c r="K21" s="1774"/>
      <c r="L21" s="1775"/>
    </row>
    <row r="22" ht="13.5" customHeight="1">
      <c r="A22" s="1776" t="s">
        <v>81</v>
      </c>
      <c r="B22" s="1777"/>
      <c r="C22" s="1778"/>
      <c r="D22" s="1779"/>
      <c r="E22" s="1780"/>
      <c r="F22" s="1781"/>
      <c r="G22" s="1782"/>
      <c r="H22" s="1783"/>
      <c r="I22" s="1784"/>
      <c r="J22" s="1785"/>
      <c r="K22" s="1786"/>
      <c r="L22" s="1787"/>
    </row>
    <row r="23" ht="13.5" customHeight="1">
      <c r="A23" s="1788" t="s">
        <v>336</v>
      </c>
      <c r="B23" s="1789"/>
      <c r="C23" s="1790"/>
      <c r="D23" s="1791"/>
      <c r="E23" s="1792"/>
      <c r="F23" s="1793"/>
      <c r="G23" s="1794"/>
      <c r="H23" s="1795"/>
      <c r="I23" s="1796"/>
      <c r="J23" s="1797"/>
      <c r="K23" s="1798"/>
      <c r="L23" s="1799"/>
    </row>
  </sheetData>
  <mergeCells>
    <mergeCell ref="A1:L1"/>
    <mergeCell ref="B3:D3"/>
    <mergeCell ref="A4:B6"/>
    <mergeCell ref="C4:G4"/>
    <mergeCell ref="H4:L4"/>
    <mergeCell ref="C5:C6"/>
    <mergeCell ref="D5:E5"/>
    <mergeCell ref="F5:F6"/>
    <mergeCell ref="G5:G6"/>
    <mergeCell ref="H5:H6"/>
    <mergeCell ref="I5:J5"/>
    <mergeCell ref="K5:K6"/>
    <mergeCell ref="L5:L6"/>
    <mergeCell ref="A18:H18"/>
    <mergeCell ref="A19:H19"/>
    <mergeCell ref="A20:H20"/>
    <mergeCell ref="A21:H21"/>
    <mergeCell ref="A22:G22"/>
    <mergeCell ref="A23:G23"/>
  </mergeCells>
  <printOptions horizontalCentered="1"/>
  <pageMargins left="1.18110236220472" right="1.18110236220472" top="1.18110236220472" bottom="1.18110236220472" header="0.51181" footer="0.51181"/>
  <pageSetup paperSize="9" scale="72" pageOrder="overThenDown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36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21.3686274509804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6.30980392156863" style="16"/>
    <col min="9" max="9" width="28.2509803921569" style="16"/>
    <col min="10" max="10" width="18.2117647058824" style="16"/>
    <col min="11" max="11" width="18.2117647058824" style="16"/>
    <col min="12" max="12" width="18.2117647058824" style="16"/>
    <col min="13" max="13" width="18.2117647058824" style="16"/>
    <col min="14" max="14" width="16.7764705882353" style="16"/>
  </cols>
  <sheetData>
    <row r="1" ht="49.5" customHeight="1">
      <c r="A1" s="1800"/>
      <c r="B1" s="1801" t="s">
        <v>337</v>
      </c>
      <c r="C1" s="1802"/>
      <c r="D1" s="1803"/>
      <c r="E1" s="1804"/>
      <c r="F1" s="1805"/>
      <c r="G1" s="1806"/>
      <c r="H1" s="1807"/>
      <c r="I1" s="1808"/>
      <c r="J1" s="1809"/>
      <c r="K1" s="1810"/>
      <c r="L1" s="1811"/>
      <c r="M1" s="1812"/>
      <c r="N1" s="1813"/>
    </row>
    <row r="2" hidden="1" customHeight="1">
      <c r="A2" s="1814"/>
      <c r="B2" s="1815"/>
      <c r="C2" s="1816"/>
      <c r="D2" s="1817"/>
      <c r="E2" s="1818"/>
      <c r="F2" s="1819"/>
      <c r="G2" s="1820"/>
      <c r="H2" s="1821"/>
      <c r="I2" s="1822"/>
      <c r="J2" s="1823"/>
      <c r="K2" s="1824"/>
      <c r="L2" s="1825"/>
      <c r="M2" s="1826"/>
      <c r="N2" s="1827"/>
    </row>
    <row r="3" ht="15" customHeight="1">
      <c r="A3" s="1828"/>
      <c r="B3" s="1829"/>
      <c r="C3" s="1830"/>
      <c r="D3" s="1831"/>
      <c r="E3" s="1832"/>
      <c r="F3" s="1833"/>
      <c r="G3" s="1834"/>
      <c r="H3" s="1835"/>
      <c r="I3" s="1836"/>
      <c r="J3" s="1837"/>
      <c r="K3" s="1838"/>
      <c r="L3" s="1839"/>
      <c r="M3" s="1840"/>
      <c r="N3" s="1841" t="s">
        <v>338</v>
      </c>
    </row>
    <row r="4" ht="15" customHeight="1">
      <c r="A4" s="1842" t="s">
        <v>46</v>
      </c>
      <c r="B4" s="1843" t="s">
        <v>47</v>
      </c>
      <c r="C4" s="1844"/>
      <c r="D4" s="1845"/>
      <c r="E4" s="1846"/>
      <c r="F4" s="1847"/>
      <c r="G4" s="1848" t="s">
        <v>48</v>
      </c>
      <c r="H4" s="1849"/>
      <c r="I4" s="1850"/>
      <c r="J4" s="1851"/>
      <c r="K4" s="1852"/>
      <c r="L4" s="1853"/>
      <c r="M4" s="1854"/>
      <c r="N4" s="1855" t="s">
        <v>49</v>
      </c>
    </row>
    <row r="5" ht="22.5" customHeight="1">
      <c r="A5" s="1856"/>
      <c r="B5" s="1857" t="s">
        <v>211</v>
      </c>
      <c r="C5" s="602" t="s">
        <v>86</v>
      </c>
      <c r="D5" s="602" t="s">
        <v>87</v>
      </c>
      <c r="E5" s="602"/>
      <c r="F5" s="602"/>
      <c r="G5" s="697" t="s">
        <v>88</v>
      </c>
      <c r="H5" s="1856"/>
      <c r="I5" s="1857" t="s">
        <v>211</v>
      </c>
      <c r="J5" s="602" t="s">
        <v>86</v>
      </c>
      <c r="K5" s="602" t="s">
        <v>87</v>
      </c>
      <c r="L5" s="602"/>
      <c r="M5" s="602"/>
      <c r="N5" s="697" t="s">
        <v>88</v>
      </c>
    </row>
    <row r="6" ht="22.5" customHeight="1">
      <c r="A6" s="1858"/>
      <c r="B6" s="1857"/>
      <c r="C6" s="602"/>
      <c r="D6" s="602" t="s">
        <v>339</v>
      </c>
      <c r="E6" s="697" t="s">
        <v>90</v>
      </c>
      <c r="F6" s="697" t="s">
        <v>91</v>
      </c>
      <c r="G6" s="697"/>
      <c r="H6" s="1858"/>
      <c r="I6" s="1857"/>
      <c r="J6" s="602"/>
      <c r="K6" s="602" t="s">
        <v>340</v>
      </c>
      <c r="L6" s="697" t="s">
        <v>90</v>
      </c>
      <c r="M6" s="697" t="s">
        <v>91</v>
      </c>
      <c r="N6" s="697"/>
    </row>
    <row r="7" ht="22.5" customHeight="1">
      <c r="A7" s="602" t="s">
        <v>53</v>
      </c>
      <c r="B7" s="603" t="s">
        <v>92</v>
      </c>
      <c r="C7" s="604">
        <f>D7+G7</f>
        <v>0</v>
      </c>
      <c r="D7" s="604">
        <f>E7+F7</f>
        <v>0</v>
      </c>
      <c r="E7" s="604">
        <f>E8+E9</f>
        <v>0</v>
      </c>
      <c r="F7" s="604">
        <f>F8+F9</f>
        <v>0</v>
      </c>
      <c r="G7" s="604">
        <f>G8+G9</f>
        <v>0</v>
      </c>
      <c r="H7" s="602" t="s">
        <v>151</v>
      </c>
      <c r="I7" s="603" t="s">
        <v>93</v>
      </c>
      <c r="J7" s="604">
        <f>K7+N7</f>
        <v>0</v>
      </c>
      <c r="K7" s="604">
        <f>L7+M7</f>
        <v>0</v>
      </c>
      <c r="L7" s="604">
        <f>L8+L9</f>
        <v>0</v>
      </c>
      <c r="M7" s="604">
        <f>M8+M9</f>
        <v>0</v>
      </c>
      <c r="N7" s="604">
        <f>N8+N9</f>
        <v>0</v>
      </c>
    </row>
    <row r="8" ht="22.5" customHeight="1">
      <c r="A8" s="602" t="s">
        <v>55</v>
      </c>
      <c r="B8" s="603" t="s">
        <v>341</v>
      </c>
      <c r="C8" s="604">
        <f>D8+G8</f>
        <v>0</v>
      </c>
      <c r="D8" s="604">
        <f>E8+F8</f>
        <v>0</v>
      </c>
      <c r="E8" s="1859">
        <v>0</v>
      </c>
      <c r="F8" s="1860">
        <v>0</v>
      </c>
      <c r="G8" s="1861">
        <v>0</v>
      </c>
      <c r="H8" s="602" t="s">
        <v>154</v>
      </c>
      <c r="I8" s="603" t="s">
        <v>342</v>
      </c>
      <c r="J8" s="604">
        <f>K8+N8</f>
        <v>0</v>
      </c>
      <c r="K8" s="604">
        <f>L8+M8</f>
        <v>0</v>
      </c>
      <c r="L8" s="1862">
        <v>0</v>
      </c>
      <c r="M8" s="1863">
        <v>0</v>
      </c>
      <c r="N8" s="1864">
        <v>0</v>
      </c>
    </row>
    <row r="9" ht="22.5" customHeight="1">
      <c r="A9" s="602" t="s">
        <v>57</v>
      </c>
      <c r="B9" s="603" t="s">
        <v>343</v>
      </c>
      <c r="C9" s="604">
        <f>D9+G9</f>
        <v>0</v>
      </c>
      <c r="D9" s="604">
        <f>E9+F9</f>
        <v>0</v>
      </c>
      <c r="E9" s="1865">
        <v>0</v>
      </c>
      <c r="F9" s="1866">
        <v>0</v>
      </c>
      <c r="G9" s="1867">
        <v>0</v>
      </c>
      <c r="H9" s="602" t="s">
        <v>157</v>
      </c>
      <c r="I9" s="603" t="s">
        <v>344</v>
      </c>
      <c r="J9" s="604">
        <f>K9+N9</f>
        <v>0</v>
      </c>
      <c r="K9" s="604">
        <f>L9+M9</f>
        <v>0</v>
      </c>
      <c r="L9" s="1868">
        <v>0</v>
      </c>
      <c r="M9" s="1869">
        <v>0</v>
      </c>
      <c r="N9" s="1870">
        <v>0</v>
      </c>
    </row>
    <row r="10" ht="22.5" customHeight="1">
      <c r="A10" s="602" t="s">
        <v>59</v>
      </c>
      <c r="B10" s="603" t="s">
        <v>101</v>
      </c>
      <c r="C10" s="604">
        <f>D10+G10</f>
        <v>0</v>
      </c>
      <c r="D10" s="604">
        <f>E10+F10</f>
        <v>0</v>
      </c>
      <c r="E10" s="604">
        <f>E11+E12</f>
        <v>0</v>
      </c>
      <c r="F10" s="604">
        <f>F11+F12</f>
        <v>0</v>
      </c>
      <c r="G10" s="604">
        <f>G11+G12</f>
        <v>0</v>
      </c>
      <c r="H10" s="602" t="s">
        <v>160</v>
      </c>
      <c r="I10" s="603"/>
      <c r="J10" s="711"/>
      <c r="K10" s="711"/>
      <c r="L10" s="711"/>
      <c r="M10" s="711"/>
      <c r="N10" s="711"/>
    </row>
    <row r="11" ht="22.5" customHeight="1">
      <c r="A11" s="602" t="s">
        <v>61</v>
      </c>
      <c r="B11" s="603" t="s">
        <v>345</v>
      </c>
      <c r="C11" s="604">
        <f>D11+G11</f>
        <v>0</v>
      </c>
      <c r="D11" s="604">
        <f>E11+F11</f>
        <v>0</v>
      </c>
      <c r="E11" s="1871">
        <v>0</v>
      </c>
      <c r="F11" s="1872">
        <v>0</v>
      </c>
      <c r="G11" s="1873">
        <v>0</v>
      </c>
      <c r="H11" s="602" t="s">
        <v>163</v>
      </c>
      <c r="I11" s="603"/>
      <c r="J11" s="711"/>
      <c r="K11" s="711"/>
      <c r="L11" s="711"/>
      <c r="M11" s="711"/>
      <c r="N11" s="711"/>
    </row>
    <row r="12" ht="22.5" customHeight="1">
      <c r="A12" s="602" t="s">
        <v>63</v>
      </c>
      <c r="B12" s="603" t="s">
        <v>346</v>
      </c>
      <c r="C12" s="604">
        <f>D12+G12</f>
        <v>0</v>
      </c>
      <c r="D12" s="604">
        <f>E12+F12</f>
        <v>0</v>
      </c>
      <c r="E12" s="1874">
        <v>0</v>
      </c>
      <c r="F12" s="1875">
        <v>0</v>
      </c>
      <c r="G12" s="1876">
        <v>0</v>
      </c>
      <c r="H12" s="602" t="s">
        <v>165</v>
      </c>
      <c r="I12" s="603"/>
      <c r="J12" s="711"/>
      <c r="K12" s="711"/>
      <c r="L12" s="711"/>
      <c r="M12" s="711"/>
      <c r="N12" s="711"/>
    </row>
    <row r="13" ht="22.5" customHeight="1">
      <c r="A13" s="602" t="s">
        <v>65</v>
      </c>
      <c r="B13" s="603" t="s">
        <v>107</v>
      </c>
      <c r="C13" s="604">
        <f>D13+G13</f>
        <v>0</v>
      </c>
      <c r="D13" s="604">
        <f>E13+F13</f>
        <v>0</v>
      </c>
      <c r="E13" s="1877">
        <v>0</v>
      </c>
      <c r="F13" s="1878">
        <v>0</v>
      </c>
      <c r="G13" s="1879">
        <v>0</v>
      </c>
      <c r="H13" s="602" t="s">
        <v>166</v>
      </c>
      <c r="I13" s="603"/>
      <c r="J13" s="711"/>
      <c r="K13" s="711"/>
      <c r="L13" s="711"/>
      <c r="M13" s="711"/>
      <c r="N13" s="711"/>
    </row>
    <row r="14" ht="22.5" customHeight="1">
      <c r="A14" s="602" t="s">
        <v>67</v>
      </c>
      <c r="B14" s="603" t="s">
        <v>112</v>
      </c>
      <c r="C14" s="604">
        <f>D14+G14</f>
        <v>0</v>
      </c>
      <c r="D14" s="604">
        <f>E14+F14</f>
        <v>0</v>
      </c>
      <c r="E14" s="1880">
        <v>0</v>
      </c>
      <c r="F14" s="1881">
        <v>0</v>
      </c>
      <c r="G14" s="1882">
        <v>0</v>
      </c>
      <c r="H14" s="602" t="s">
        <v>167</v>
      </c>
      <c r="I14" s="603" t="s">
        <v>120</v>
      </c>
      <c r="J14" s="604">
        <f>K14+N14</f>
        <v>0</v>
      </c>
      <c r="K14" s="604">
        <f>L14+M14</f>
        <v>0</v>
      </c>
      <c r="L14" s="1883">
        <v>0</v>
      </c>
      <c r="M14" s="1884">
        <v>0</v>
      </c>
      <c r="N14" s="1885">
        <v>0</v>
      </c>
    </row>
    <row r="15" ht="22.5" customHeight="1">
      <c r="A15" s="602" t="s">
        <v>69</v>
      </c>
      <c r="B15" s="603" t="s">
        <v>347</v>
      </c>
      <c r="C15" s="604">
        <f>D15+G15</f>
        <v>0</v>
      </c>
      <c r="D15" s="604">
        <f>E15+F15</f>
        <v>0</v>
      </c>
      <c r="E15" s="1886">
        <v>0</v>
      </c>
      <c r="F15" s="1887">
        <v>0</v>
      </c>
      <c r="G15" s="1888">
        <v>0</v>
      </c>
      <c r="H15" s="602" t="s">
        <v>168</v>
      </c>
      <c r="I15" s="603"/>
      <c r="J15" s="711"/>
      <c r="K15" s="711"/>
      <c r="L15" s="711"/>
      <c r="M15" s="711"/>
      <c r="N15" s="711"/>
    </row>
    <row r="16" ht="22.5" customHeight="1">
      <c r="A16" s="602" t="s">
        <v>71</v>
      </c>
      <c r="B16" s="603" t="s">
        <v>116</v>
      </c>
      <c r="C16" s="604">
        <f>D16+G16</f>
        <v>0</v>
      </c>
      <c r="D16" s="604">
        <f>E16+F16</f>
        <v>0</v>
      </c>
      <c r="E16" s="1889">
        <v>0</v>
      </c>
      <c r="F16" s="1890">
        <v>0</v>
      </c>
      <c r="G16" s="1891">
        <v>0</v>
      </c>
      <c r="H16" s="602" t="s">
        <v>169</v>
      </c>
      <c r="I16" s="603"/>
      <c r="J16" s="779"/>
      <c r="K16" s="779"/>
      <c r="L16" s="779"/>
      <c r="M16" s="779"/>
      <c r="N16" s="779"/>
    </row>
    <row r="17" ht="22.5" customHeight="1">
      <c r="A17" s="602" t="s">
        <v>73</v>
      </c>
      <c r="B17" s="603" t="s">
        <v>117</v>
      </c>
      <c r="C17" s="604">
        <f>D17+G17</f>
        <v>0</v>
      </c>
      <c r="D17" s="604">
        <f>E17+F17</f>
        <v>0</v>
      </c>
      <c r="E17" s="1892">
        <v>0</v>
      </c>
      <c r="F17" s="1893">
        <v>0</v>
      </c>
      <c r="G17" s="1894">
        <v>0</v>
      </c>
      <c r="H17" s="602" t="s">
        <v>170</v>
      </c>
      <c r="I17" s="603"/>
      <c r="J17" s="779"/>
      <c r="K17" s="779"/>
      <c r="L17" s="779"/>
      <c r="M17" s="779"/>
      <c r="N17" s="779"/>
    </row>
    <row r="18" ht="22.5" customHeight="1">
      <c r="A18" s="602" t="s">
        <v>75</v>
      </c>
      <c r="B18" s="603" t="s">
        <v>122</v>
      </c>
      <c r="C18" s="604">
        <f>D18+G18</f>
        <v>0</v>
      </c>
      <c r="D18" s="604">
        <f>E18+F18</f>
        <v>0</v>
      </c>
      <c r="E18" s="1895">
        <v>0</v>
      </c>
      <c r="F18" s="1896">
        <v>0</v>
      </c>
      <c r="G18" s="1897">
        <v>0</v>
      </c>
      <c r="H18" s="602" t="s">
        <v>171</v>
      </c>
      <c r="I18" s="603" t="s">
        <v>123</v>
      </c>
      <c r="J18" s="604">
        <f>K18+N18</f>
        <v>0</v>
      </c>
      <c r="K18" s="604">
        <f>L18+M18</f>
        <v>0</v>
      </c>
      <c r="L18" s="1898">
        <v>0</v>
      </c>
      <c r="M18" s="1899">
        <v>0</v>
      </c>
      <c r="N18" s="1900">
        <v>0</v>
      </c>
    </row>
    <row r="19" ht="22.5" customHeight="1">
      <c r="A19" s="602" t="s">
        <v>77</v>
      </c>
      <c r="B19" s="603"/>
      <c r="C19" s="779"/>
      <c r="D19" s="779"/>
      <c r="E19" s="779"/>
      <c r="F19" s="779"/>
      <c r="G19" s="779"/>
      <c r="H19" s="602" t="s">
        <v>172</v>
      </c>
      <c r="I19" s="603"/>
      <c r="J19" s="779"/>
      <c r="K19" s="779"/>
      <c r="L19" s="779"/>
      <c r="M19" s="779"/>
      <c r="N19" s="779"/>
    </row>
    <row r="20" ht="22.5" customHeight="1">
      <c r="A20" s="602" t="s">
        <v>173</v>
      </c>
      <c r="B20" s="782" t="s">
        <v>348</v>
      </c>
      <c r="C20" s="604">
        <f>D20+G20</f>
        <v>0</v>
      </c>
      <c r="D20" s="604">
        <f>E20+F20</f>
        <v>0</v>
      </c>
      <c r="E20" s="604">
        <f>E7+E10+E13+E14+E18+E16+E17</f>
        <v>0</v>
      </c>
      <c r="F20" s="604">
        <f>F7+F10+F13+F14+F18+F16+F17</f>
        <v>0</v>
      </c>
      <c r="G20" s="604">
        <f>G7+G10+G13+G14+G18+G16+G17</f>
        <v>0</v>
      </c>
      <c r="H20" s="602" t="s">
        <v>174</v>
      </c>
      <c r="I20" s="782" t="s">
        <v>348</v>
      </c>
      <c r="J20" s="604">
        <f>K20+N20</f>
        <v>0</v>
      </c>
      <c r="K20" s="604">
        <f>L20+M20</f>
        <v>0</v>
      </c>
      <c r="L20" s="604">
        <f>L7+L14+L18</f>
        <v>0</v>
      </c>
      <c r="M20" s="604">
        <f>M7+M14+M18</f>
        <v>0</v>
      </c>
      <c r="N20" s="604">
        <f>N7+N14+N18</f>
        <v>0</v>
      </c>
    </row>
    <row r="21" ht="22.5" customHeight="1">
      <c r="A21" s="602" t="s">
        <v>175</v>
      </c>
      <c r="B21" s="603"/>
      <c r="C21" s="779"/>
      <c r="D21" s="779"/>
      <c r="E21" s="779"/>
      <c r="F21" s="779"/>
      <c r="G21" s="779"/>
      <c r="H21" s="602" t="s">
        <v>176</v>
      </c>
      <c r="I21" s="603"/>
      <c r="J21" s="779"/>
      <c r="K21" s="779"/>
      <c r="L21" s="779"/>
      <c r="M21" s="779"/>
      <c r="N21" s="779"/>
    </row>
    <row r="22" ht="22.5" customHeight="1">
      <c r="A22" s="602" t="s">
        <v>177</v>
      </c>
      <c r="B22" s="603" t="s">
        <v>125</v>
      </c>
      <c r="C22" s="604">
        <f>D22+G22</f>
        <v>0</v>
      </c>
      <c r="D22" s="604">
        <f>E22+F22</f>
        <v>0</v>
      </c>
      <c r="E22" s="1901">
        <v>0</v>
      </c>
      <c r="F22" s="1902">
        <v>0</v>
      </c>
      <c r="G22" s="1903">
        <v>0</v>
      </c>
      <c r="H22" s="602" t="s">
        <v>178</v>
      </c>
      <c r="I22" s="603" t="s">
        <v>126</v>
      </c>
      <c r="J22" s="604">
        <f>K22+N22</f>
        <v>0</v>
      </c>
      <c r="K22" s="604">
        <f>L22+M22</f>
        <v>0</v>
      </c>
      <c r="L22" s="1904">
        <v>0</v>
      </c>
      <c r="M22" s="1905">
        <v>0</v>
      </c>
      <c r="N22" s="1906">
        <v>0</v>
      </c>
    </row>
    <row r="23" ht="22.5" customHeight="1">
      <c r="A23" s="602" t="s">
        <v>179</v>
      </c>
      <c r="B23" s="603" t="s">
        <v>127</v>
      </c>
      <c r="C23" s="604">
        <f>D23+G23</f>
        <v>0</v>
      </c>
      <c r="D23" s="604">
        <f>E23+F23</f>
        <v>0</v>
      </c>
      <c r="E23" s="1907">
        <v>0</v>
      </c>
      <c r="F23" s="1908">
        <v>0</v>
      </c>
      <c r="G23" s="1909">
        <v>0</v>
      </c>
      <c r="H23" s="602" t="s">
        <v>180</v>
      </c>
      <c r="I23" s="603" t="s">
        <v>128</v>
      </c>
      <c r="J23" s="604">
        <f>K23+N23</f>
        <v>0</v>
      </c>
      <c r="K23" s="604">
        <f>L23+M23</f>
        <v>0</v>
      </c>
      <c r="L23" s="1910">
        <v>0</v>
      </c>
      <c r="M23" s="1911">
        <v>0</v>
      </c>
      <c r="N23" s="1912">
        <v>0</v>
      </c>
    </row>
    <row r="24" ht="22.5" customHeight="1">
      <c r="A24" s="602" t="s">
        <v>181</v>
      </c>
      <c r="B24" s="603"/>
      <c r="C24" s="779"/>
      <c r="D24" s="779"/>
      <c r="E24" s="779"/>
      <c r="F24" s="779"/>
      <c r="G24" s="779"/>
      <c r="H24" s="602" t="s">
        <v>182</v>
      </c>
      <c r="I24" s="603"/>
      <c r="J24" s="779"/>
      <c r="K24" s="779"/>
      <c r="L24" s="779"/>
      <c r="M24" s="779"/>
      <c r="N24" s="779"/>
    </row>
    <row r="25" ht="22.5" customHeight="1">
      <c r="A25" s="602" t="s">
        <v>183</v>
      </c>
      <c r="B25" s="782" t="s">
        <v>129</v>
      </c>
      <c r="C25" s="604">
        <f>D25+G25</f>
        <v>0</v>
      </c>
      <c r="D25" s="604">
        <f>E25+F25</f>
        <v>0</v>
      </c>
      <c r="E25" s="604">
        <f>E20+E22+E23</f>
        <v>0</v>
      </c>
      <c r="F25" s="604">
        <f>F20+F22+F23</f>
        <v>0</v>
      </c>
      <c r="G25" s="604">
        <f>G20+G22+G23</f>
        <v>0</v>
      </c>
      <c r="H25" s="602" t="s">
        <v>184</v>
      </c>
      <c r="I25" s="782" t="s">
        <v>130</v>
      </c>
      <c r="J25" s="604">
        <f>K25+N25</f>
        <v>0</v>
      </c>
      <c r="K25" s="604">
        <f>L25+M25</f>
        <v>0</v>
      </c>
      <c r="L25" s="604">
        <f>L20+L22+L23</f>
        <v>0</v>
      </c>
      <c r="M25" s="604">
        <f>M20+M22+M23</f>
        <v>0</v>
      </c>
      <c r="N25" s="604">
        <f>N20+N22+N23</f>
        <v>0</v>
      </c>
    </row>
    <row r="26" ht="22.5" customHeight="1">
      <c r="A26" s="602" t="s">
        <v>185</v>
      </c>
      <c r="B26" s="603"/>
      <c r="C26" s="779"/>
      <c r="D26" s="779"/>
      <c r="E26" s="779"/>
      <c r="F26" s="779"/>
      <c r="G26" s="779"/>
      <c r="H26" s="602" t="s">
        <v>186</v>
      </c>
      <c r="I26" s="603"/>
      <c r="J26" s="779"/>
      <c r="K26" s="779"/>
      <c r="L26" s="779"/>
      <c r="M26" s="779"/>
      <c r="N26" s="779"/>
    </row>
    <row r="27" ht="22.5" customHeight="1">
      <c r="A27" s="602" t="s">
        <v>187</v>
      </c>
      <c r="B27" s="603"/>
      <c r="C27" s="779"/>
      <c r="D27" s="779"/>
      <c r="E27" s="779"/>
      <c r="F27" s="779"/>
      <c r="G27" s="779"/>
      <c r="H27" s="602" t="s">
        <v>188</v>
      </c>
      <c r="I27" s="603"/>
      <c r="J27" s="779"/>
      <c r="K27" s="779"/>
      <c r="L27" s="779"/>
      <c r="M27" s="779"/>
      <c r="N27" s="779"/>
    </row>
    <row r="28" ht="22.5" customHeight="1">
      <c r="A28" s="602" t="s">
        <v>189</v>
      </c>
      <c r="B28" s="603" t="s">
        <v>132</v>
      </c>
      <c r="C28" s="604">
        <f>D28+G28</f>
        <v>0</v>
      </c>
      <c r="D28" s="604">
        <f>E28+F28</f>
        <v>0</v>
      </c>
      <c r="E28" s="1913">
        <v>0</v>
      </c>
      <c r="F28" s="1914">
        <v>0</v>
      </c>
      <c r="G28" s="1915">
        <v>0</v>
      </c>
      <c r="H28" s="602" t="s">
        <v>190</v>
      </c>
      <c r="I28" s="603" t="s">
        <v>133</v>
      </c>
      <c r="J28" s="604">
        <f>K28+N28</f>
        <v>0</v>
      </c>
      <c r="K28" s="604">
        <f>L28+M28</f>
        <v>0</v>
      </c>
      <c r="L28" s="604">
        <f>(E25+E28)-L25</f>
        <v>0</v>
      </c>
      <c r="M28" s="604">
        <f>(F25+F28)-M25</f>
        <v>0</v>
      </c>
      <c r="N28" s="604">
        <f>(G25+G28)-N25</f>
        <v>0</v>
      </c>
    </row>
    <row r="29" ht="22.5" customHeight="1">
      <c r="A29" s="602" t="s">
        <v>191</v>
      </c>
      <c r="B29" s="602"/>
      <c r="C29" s="779"/>
      <c r="D29" s="779"/>
      <c r="E29" s="779"/>
      <c r="F29" s="779"/>
      <c r="G29" s="779"/>
      <c r="H29" s="602" t="s">
        <v>192</v>
      </c>
      <c r="I29" s="603" t="s">
        <v>134</v>
      </c>
      <c r="J29" s="604">
        <f>K29+N29</f>
        <v>0</v>
      </c>
      <c r="K29" s="604">
        <f>L29+M29</f>
        <v>0</v>
      </c>
      <c r="L29" s="1916">
        <v>0</v>
      </c>
      <c r="M29" s="1917">
        <v>0</v>
      </c>
      <c r="N29" s="1918">
        <v>0</v>
      </c>
    </row>
    <row r="30" ht="22.5" customHeight="1">
      <c r="A30" s="602" t="s">
        <v>193</v>
      </c>
      <c r="B30" s="602"/>
      <c r="C30" s="779"/>
      <c r="D30" s="779"/>
      <c r="E30" s="779"/>
      <c r="F30" s="779"/>
      <c r="G30" s="779"/>
      <c r="H30" s="602" t="s">
        <v>194</v>
      </c>
      <c r="I30" s="603"/>
      <c r="J30" s="779"/>
      <c r="K30" s="779"/>
      <c r="L30" s="779"/>
      <c r="M30" s="779"/>
      <c r="N30" s="779"/>
    </row>
    <row r="31" ht="22.5" customHeight="1">
      <c r="A31" s="602" t="s">
        <v>195</v>
      </c>
      <c r="B31" s="782" t="s">
        <v>135</v>
      </c>
      <c r="C31" s="604">
        <f>D31+G31</f>
        <v>0</v>
      </c>
      <c r="D31" s="604">
        <f>E31+F31</f>
        <v>0</v>
      </c>
      <c r="E31" s="604">
        <f>E25+E28</f>
        <v>0</v>
      </c>
      <c r="F31" s="604">
        <f>F25+F28</f>
        <v>0</v>
      </c>
      <c r="G31" s="604">
        <f>G25+G28</f>
        <v>0</v>
      </c>
      <c r="H31" s="602" t="s">
        <v>197</v>
      </c>
      <c r="I31" s="782" t="s">
        <v>135</v>
      </c>
      <c r="J31" s="604">
        <f>K31+N31</f>
        <v>0</v>
      </c>
      <c r="K31" s="604">
        <f>L31+M31</f>
        <v>0</v>
      </c>
      <c r="L31" s="604">
        <f>L25+L28</f>
        <v>0</v>
      </c>
      <c r="M31" s="604">
        <f>M25+M28</f>
        <v>0</v>
      </c>
      <c r="N31" s="604">
        <f>N25+N28</f>
        <v>0</v>
      </c>
    </row>
    <row r="32" ht="22.5" customHeight="1">
      <c r="A32" s="1919" t="s">
        <v>349</v>
      </c>
      <c r="B32" s="1920"/>
      <c r="C32" s="1921"/>
      <c r="D32" s="1922"/>
      <c r="E32" s="1923"/>
      <c r="F32" s="1924"/>
      <c r="G32" s="1925"/>
      <c r="H32" s="1926"/>
      <c r="I32" s="1927"/>
      <c r="J32" s="1928"/>
      <c r="K32" s="1929"/>
      <c r="L32" s="1930"/>
      <c r="M32" s="1931"/>
      <c r="N32" s="1932"/>
    </row>
    <row r="33" ht="22.5" customHeight="1">
      <c r="A33" s="1933" t="s">
        <v>350</v>
      </c>
      <c r="B33" s="1934"/>
      <c r="C33" s="1935"/>
      <c r="D33" s="1936"/>
      <c r="E33" s="1937"/>
      <c r="F33" s="1938"/>
      <c r="G33" s="1939"/>
      <c r="H33" s="1940"/>
      <c r="I33" s="1941"/>
      <c r="J33" s="1942"/>
      <c r="K33" s="1943"/>
      <c r="L33" s="1944"/>
      <c r="M33" s="1945"/>
      <c r="N33" s="1946"/>
    </row>
    <row r="34" ht="22.5" customHeight="1">
      <c r="A34" s="1947" t="s">
        <v>81</v>
      </c>
      <c r="B34" s="1948"/>
      <c r="C34" s="1949"/>
      <c r="D34" s="1950"/>
      <c r="E34" s="1951"/>
      <c r="F34" s="1952"/>
      <c r="G34" s="1953"/>
      <c r="H34" s="1954"/>
      <c r="I34" s="1955"/>
      <c r="J34" s="1956"/>
      <c r="K34" s="1957"/>
      <c r="L34" s="1958"/>
      <c r="M34" s="1959"/>
      <c r="N34" s="1960"/>
    </row>
    <row r="35" ht="22.5" customHeight="1">
      <c r="A35" s="1961" t="s">
        <v>351</v>
      </c>
      <c r="B35" s="1962"/>
      <c r="C35" s="1963"/>
      <c r="D35" s="1964"/>
      <c r="E35" s="1965"/>
      <c r="F35" s="1966"/>
      <c r="G35" s="1967"/>
      <c r="H35" s="1968"/>
      <c r="I35" s="1969"/>
      <c r="J35" s="1970"/>
      <c r="K35" s="1971"/>
      <c r="L35" s="1972"/>
      <c r="M35" s="1973"/>
      <c r="N35" s="1974"/>
    </row>
    <row r="36" ht="13.5" customHeight="1">
      <c r="A36" s="1975"/>
      <c r="B36" s="1976"/>
      <c r="C36" s="1977"/>
      <c r="D36" s="1978"/>
      <c r="E36" s="1979"/>
      <c r="F36" s="1980"/>
      <c r="G36" s="1981"/>
      <c r="H36" s="1982"/>
      <c r="I36" s="1983"/>
      <c r="J36" s="1984"/>
      <c r="K36" s="1985"/>
      <c r="L36" s="1986"/>
      <c r="M36" s="1987"/>
      <c r="N36" s="1988"/>
    </row>
  </sheetData>
  <mergeCells>
    <mergeCell ref="B1:N1"/>
    <mergeCell ref="B4:D4"/>
    <mergeCell ref="G4:H4"/>
    <mergeCell ref="B5:B6"/>
    <mergeCell ref="C5:C6"/>
    <mergeCell ref="D5:F5"/>
    <mergeCell ref="G5:G6"/>
    <mergeCell ref="I5:I6"/>
    <mergeCell ref="J5:J6"/>
    <mergeCell ref="K5:M5"/>
    <mergeCell ref="N5:N6"/>
    <mergeCell ref="A32:N32"/>
    <mergeCell ref="A33:N33"/>
    <mergeCell ref="A34:N34"/>
    <mergeCell ref="A35:N35"/>
    <mergeCell ref="A36:N36"/>
  </mergeCells>
  <printOptions horizontalCentered="1"/>
  <pageMargins left="1.18110236220472" right="1.18110236220472" top="1.18110236220472" bottom="1.18110236220472" header="0.51181" footer="0.51181"/>
  <pageSetup paperSize="9" scale="58" pageOrder="overThenDown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9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59607843137255" style="16"/>
    <col min="2" max="2" width="31.2627450980392" style="16"/>
    <col min="3" max="3" width="23.6627450980392" style="16"/>
    <col min="4" max="4" width="5.73333333333333" style="16"/>
    <col min="5" max="5" width="27.5333333333333" style="16"/>
    <col min="6" max="6" width="24.2352941176471" style="16"/>
  </cols>
  <sheetData>
    <row r="1" ht="37.5" customHeight="1">
      <c r="A1" s="1989" t="s">
        <v>352</v>
      </c>
      <c r="B1" s="1990"/>
      <c r="C1" s="1991"/>
      <c r="D1" s="1992"/>
      <c r="E1" s="1993"/>
      <c r="F1" s="1994"/>
    </row>
    <row r="2" ht="0.75" customHeight="1">
      <c r="A2" s="1995"/>
      <c r="B2" s="1996"/>
      <c r="C2" s="1997"/>
      <c r="D2" s="1998"/>
      <c r="E2" s="1999"/>
      <c r="F2" s="2000"/>
    </row>
    <row r="3" ht="0.75" customHeight="1">
      <c r="A3" s="2001"/>
      <c r="B3" s="2002"/>
      <c r="C3" s="2003"/>
      <c r="D3" s="2004"/>
      <c r="E3" s="2005"/>
      <c r="F3" s="2006"/>
    </row>
    <row r="4" ht="15" customHeight="1">
      <c r="A4" s="2007"/>
      <c r="B4" s="2008"/>
      <c r="C4" s="2009"/>
      <c r="D4" s="2010"/>
      <c r="E4" s="2011"/>
      <c r="F4" s="2012" t="s">
        <v>353</v>
      </c>
    </row>
    <row r="5" ht="15" customHeight="1">
      <c r="A5" s="2013" t="s">
        <v>46</v>
      </c>
      <c r="B5" s="2014" t="s">
        <v>47</v>
      </c>
      <c r="C5" s="2015"/>
      <c r="D5" s="2016" t="s">
        <v>48</v>
      </c>
      <c r="E5" s="2017"/>
      <c r="F5" s="2018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 t="s">
        <v>53</v>
      </c>
      <c r="B7" s="603" t="s">
        <v>213</v>
      </c>
      <c r="C7" s="711" t="s">
        <v>100</v>
      </c>
      <c r="D7" s="602" t="s">
        <v>185</v>
      </c>
      <c r="E7" s="1092" t="s">
        <v>213</v>
      </c>
      <c r="F7" s="711" t="s">
        <v>100</v>
      </c>
    </row>
    <row r="8" ht="15" customHeight="1">
      <c r="A8" s="602" t="s">
        <v>55</v>
      </c>
      <c r="B8" s="603" t="s">
        <v>354</v>
      </c>
      <c r="C8" s="2019">
        <v>0</v>
      </c>
      <c r="D8" s="602" t="s">
        <v>187</v>
      </c>
      <c r="E8" s="603" t="s">
        <v>355</v>
      </c>
      <c r="F8" s="2020">
        <v>0</v>
      </c>
    </row>
    <row r="9" ht="15" customHeight="1">
      <c r="A9" s="602" t="s">
        <v>57</v>
      </c>
      <c r="B9" s="603" t="s">
        <v>241</v>
      </c>
      <c r="C9" s="2021">
        <v>0</v>
      </c>
      <c r="D9" s="602" t="s">
        <v>189</v>
      </c>
      <c r="E9" s="603"/>
      <c r="F9" s="779"/>
    </row>
    <row r="10" ht="15" customHeight="1">
      <c r="A10" s="602" t="s">
        <v>59</v>
      </c>
      <c r="B10" s="603" t="s">
        <v>242</v>
      </c>
      <c r="C10" s="2022">
        <v>0</v>
      </c>
      <c r="D10" s="602" t="s">
        <v>191</v>
      </c>
      <c r="E10" s="603"/>
      <c r="F10" s="779"/>
    </row>
    <row r="11" ht="15" customHeight="1">
      <c r="A11" s="602" t="s">
        <v>61</v>
      </c>
      <c r="B11" s="603" t="s">
        <v>243</v>
      </c>
      <c r="C11" s="2023">
        <v>0</v>
      </c>
      <c r="D11" s="602" t="s">
        <v>193</v>
      </c>
      <c r="E11" s="602"/>
      <c r="F11" s="779"/>
    </row>
    <row r="12" ht="15" customHeight="1">
      <c r="A12" s="602" t="s">
        <v>63</v>
      </c>
      <c r="B12" s="603" t="s">
        <v>245</v>
      </c>
      <c r="C12" s="2024">
        <v>0</v>
      </c>
      <c r="D12" s="602" t="s">
        <v>195</v>
      </c>
      <c r="E12" s="603" t="s">
        <v>356</v>
      </c>
      <c r="F12" s="2025">
        <v>0</v>
      </c>
    </row>
    <row r="13" ht="15" customHeight="1">
      <c r="A13" s="602" t="s">
        <v>65</v>
      </c>
      <c r="B13" s="603" t="s">
        <v>256</v>
      </c>
      <c r="C13" s="2026">
        <v>0</v>
      </c>
      <c r="D13" s="602" t="s">
        <v>151</v>
      </c>
      <c r="E13" s="603" t="s">
        <v>357</v>
      </c>
      <c r="F13" s="2027">
        <v>0</v>
      </c>
    </row>
    <row r="14" ht="15" customHeight="1">
      <c r="A14" s="602" t="s">
        <v>67</v>
      </c>
      <c r="B14" s="782" t="s">
        <v>129</v>
      </c>
      <c r="C14" s="604">
        <f>C8+C9+C10+C11+C12+C13</f>
        <v>0</v>
      </c>
      <c r="D14" s="602" t="s">
        <v>154</v>
      </c>
      <c r="E14" s="782" t="s">
        <v>130</v>
      </c>
      <c r="F14" s="604">
        <f>F8+F12+F13</f>
        <v>0</v>
      </c>
    </row>
    <row r="15" ht="15" customHeight="1">
      <c r="A15" s="602" t="s">
        <v>69</v>
      </c>
      <c r="B15" s="603" t="s">
        <v>249</v>
      </c>
      <c r="C15" s="2028">
        <v>0</v>
      </c>
      <c r="D15" s="602" t="s">
        <v>157</v>
      </c>
      <c r="E15" s="603" t="s">
        <v>358</v>
      </c>
      <c r="F15" s="604">
        <f>C14+C15-F14</f>
        <v>0</v>
      </c>
    </row>
    <row r="16" ht="15" customHeight="1">
      <c r="A16" s="602" t="s">
        <v>71</v>
      </c>
      <c r="B16" s="603"/>
      <c r="C16" s="779"/>
      <c r="D16" s="602" t="s">
        <v>160</v>
      </c>
      <c r="E16" s="602"/>
      <c r="F16" s="779"/>
    </row>
    <row r="17" ht="15" customHeight="1">
      <c r="A17" s="602" t="s">
        <v>73</v>
      </c>
      <c r="B17" s="603" t="s">
        <v>231</v>
      </c>
      <c r="C17" s="711" t="s">
        <v>100</v>
      </c>
      <c r="D17" s="602" t="s">
        <v>163</v>
      </c>
      <c r="E17" s="603" t="s">
        <v>231</v>
      </c>
      <c r="F17" s="711" t="s">
        <v>100</v>
      </c>
    </row>
    <row r="18" ht="15" customHeight="1">
      <c r="A18" s="602" t="s">
        <v>75</v>
      </c>
      <c r="B18" s="603" t="s">
        <v>359</v>
      </c>
      <c r="C18" s="2029">
        <v>0</v>
      </c>
      <c r="D18" s="602" t="s">
        <v>165</v>
      </c>
      <c r="E18" s="603" t="s">
        <v>360</v>
      </c>
      <c r="F18" s="2030">
        <v>0</v>
      </c>
    </row>
    <row r="19" ht="15" customHeight="1">
      <c r="A19" s="602" t="s">
        <v>77</v>
      </c>
      <c r="B19" s="603" t="s">
        <v>241</v>
      </c>
      <c r="C19" s="2031">
        <v>0</v>
      </c>
      <c r="D19" s="602" t="s">
        <v>166</v>
      </c>
      <c r="E19" s="603"/>
      <c r="F19" s="779"/>
    </row>
    <row r="20" ht="15" customHeight="1">
      <c r="A20" s="602" t="s">
        <v>173</v>
      </c>
      <c r="B20" s="603" t="s">
        <v>242</v>
      </c>
      <c r="C20" s="2032">
        <v>0</v>
      </c>
      <c r="D20" s="602" t="s">
        <v>167</v>
      </c>
      <c r="E20" s="603"/>
      <c r="F20" s="779"/>
    </row>
    <row r="21" ht="15" customHeight="1">
      <c r="A21" s="602" t="s">
        <v>175</v>
      </c>
      <c r="B21" s="603" t="s">
        <v>243</v>
      </c>
      <c r="C21" s="2033">
        <v>0</v>
      </c>
      <c r="D21" s="602" t="s">
        <v>168</v>
      </c>
      <c r="E21" s="603"/>
      <c r="F21" s="779"/>
    </row>
    <row r="22" ht="15" customHeight="1">
      <c r="A22" s="602" t="s">
        <v>177</v>
      </c>
      <c r="B22" s="603" t="s">
        <v>245</v>
      </c>
      <c r="C22" s="2034">
        <v>0</v>
      </c>
      <c r="D22" s="602" t="s">
        <v>169</v>
      </c>
      <c r="E22" s="603" t="s">
        <v>356</v>
      </c>
      <c r="F22" s="2035">
        <v>0</v>
      </c>
    </row>
    <row r="23" ht="15" customHeight="1">
      <c r="A23" s="602" t="s">
        <v>179</v>
      </c>
      <c r="B23" s="603" t="s">
        <v>256</v>
      </c>
      <c r="C23" s="2036">
        <v>0</v>
      </c>
      <c r="D23" s="602" t="s">
        <v>170</v>
      </c>
      <c r="E23" s="603" t="s">
        <v>357</v>
      </c>
      <c r="F23" s="2037">
        <v>0</v>
      </c>
    </row>
    <row r="24" ht="15" customHeight="1">
      <c r="A24" s="798" t="s">
        <v>181</v>
      </c>
      <c r="B24" s="2038" t="s">
        <v>129</v>
      </c>
      <c r="C24" s="758">
        <f>C18+C19+C20+C21+C22+C23</f>
        <v>0</v>
      </c>
      <c r="D24" s="798" t="s">
        <v>171</v>
      </c>
      <c r="E24" s="2038" t="s">
        <v>130</v>
      </c>
      <c r="F24" s="758">
        <f>F18+F22+F23</f>
        <v>0</v>
      </c>
    </row>
    <row r="25" ht="15" customHeight="1">
      <c r="A25" s="802" t="s">
        <v>183</v>
      </c>
      <c r="B25" s="2039" t="s">
        <v>249</v>
      </c>
      <c r="C25" s="2040">
        <v>0</v>
      </c>
      <c r="D25" s="802" t="s">
        <v>172</v>
      </c>
      <c r="E25" s="2039" t="s">
        <v>358</v>
      </c>
      <c r="F25" s="803">
        <f>C24+C25-F24</f>
        <v>0</v>
      </c>
    </row>
    <row r="26" ht="13.5" customHeight="1">
      <c r="A26" s="2041"/>
      <c r="B26" s="2042"/>
      <c r="C26" s="2043"/>
      <c r="D26" s="2044"/>
      <c r="E26" s="2045"/>
      <c r="F26" s="2046"/>
    </row>
    <row r="27" ht="13.5" customHeight="1">
      <c r="A27" s="2047" t="s">
        <v>361</v>
      </c>
      <c r="B27" s="2048"/>
      <c r="C27" s="2049"/>
      <c r="D27" s="2050"/>
      <c r="E27" s="2051"/>
      <c r="F27" s="2052"/>
    </row>
    <row r="28" ht="13.5" customHeight="1">
      <c r="A28" s="2053" t="s">
        <v>362</v>
      </c>
      <c r="B28" s="2054"/>
      <c r="C28" s="2055"/>
      <c r="D28" s="2056"/>
      <c r="E28" s="2057"/>
      <c r="F28" s="2058"/>
    </row>
    <row r="29" ht="13.5" customHeight="1">
      <c r="A29" s="2059" t="s">
        <v>351</v>
      </c>
      <c r="B29" s="2060"/>
      <c r="C29" s="2061"/>
      <c r="D29" s="2062"/>
      <c r="E29" s="2063"/>
      <c r="F29" s="2064"/>
    </row>
  </sheetData>
  <mergeCells>
    <mergeCell ref="A1:F1"/>
    <mergeCell ref="D5:E5"/>
    <mergeCell ref="A6:B6"/>
    <mergeCell ref="D6:E6"/>
    <mergeCell ref="A26:F26"/>
    <mergeCell ref="A27:F27"/>
    <mergeCell ref="A28:F28"/>
    <mergeCell ref="A29:F2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8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74117647058824" style="16"/>
    <col min="2" max="2" width="31.2627450980392" style="16"/>
    <col min="3" max="3" width="22.8" style="16"/>
    <col min="4" max="4" width="8.31764705882353" style="16"/>
    <col min="5" max="5" width="30.2588235294118" style="16"/>
    <col min="6" max="6" width="22.8" style="16"/>
  </cols>
  <sheetData>
    <row r="1" ht="37.5" customHeight="1">
      <c r="A1" s="2065" t="s">
        <v>352</v>
      </c>
      <c r="B1" s="2066"/>
      <c r="C1" s="2067"/>
      <c r="D1" s="2068"/>
      <c r="E1" s="2069"/>
      <c r="F1" s="2070"/>
    </row>
    <row r="2" ht="0.75" customHeight="1">
      <c r="A2" s="2071"/>
      <c r="B2" s="2072"/>
      <c r="C2" s="2073"/>
      <c r="D2" s="2074"/>
      <c r="E2" s="2075"/>
      <c r="F2" s="2076"/>
    </row>
    <row r="3" ht="0.75" customHeight="1">
      <c r="A3" s="2077"/>
      <c r="B3" s="2078"/>
      <c r="C3" s="2079"/>
      <c r="D3" s="2080"/>
      <c r="E3" s="2081"/>
      <c r="F3" s="2082"/>
    </row>
    <row r="4" ht="15" customHeight="1">
      <c r="A4" s="2083"/>
      <c r="B4" s="2084"/>
      <c r="C4" s="2085"/>
      <c r="D4" s="2086"/>
      <c r="E4" s="2087"/>
      <c r="F4" s="2088" t="s">
        <v>363</v>
      </c>
    </row>
    <row r="5" ht="15" customHeight="1">
      <c r="A5" s="2089" t="s">
        <v>46</v>
      </c>
      <c r="B5" s="2090" t="s">
        <v>47</v>
      </c>
      <c r="C5" s="2091"/>
      <c r="D5" s="2092" t="s">
        <v>48</v>
      </c>
      <c r="E5" s="2093"/>
      <c r="F5" s="2094" t="s">
        <v>144</v>
      </c>
    </row>
    <row r="6" ht="17.2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7.25" customHeight="1">
      <c r="A7" s="602" t="s">
        <v>53</v>
      </c>
      <c r="B7" s="603" t="s">
        <v>364</v>
      </c>
      <c r="C7" s="602" t="s">
        <v>100</v>
      </c>
      <c r="D7" s="602" t="s">
        <v>185</v>
      </c>
      <c r="E7" s="1092" t="s">
        <v>364</v>
      </c>
      <c r="F7" s="711" t="s">
        <v>100</v>
      </c>
    </row>
    <row r="8" ht="17.25" customHeight="1">
      <c r="A8" s="602" t="s">
        <v>55</v>
      </c>
      <c r="B8" s="603" t="s">
        <v>365</v>
      </c>
      <c r="C8" s="2095">
        <v>0</v>
      </c>
      <c r="D8" s="602" t="s">
        <v>187</v>
      </c>
      <c r="E8" s="603" t="s">
        <v>366</v>
      </c>
      <c r="F8" s="2096">
        <v>0</v>
      </c>
    </row>
    <row r="9" ht="17.25" customHeight="1">
      <c r="A9" s="602" t="s">
        <v>57</v>
      </c>
      <c r="B9" s="603" t="s">
        <v>241</v>
      </c>
      <c r="C9" s="2097">
        <v>0</v>
      </c>
      <c r="D9" s="602" t="s">
        <v>189</v>
      </c>
      <c r="E9" s="603"/>
      <c r="F9" s="779"/>
    </row>
    <row r="10" ht="17.25" customHeight="1">
      <c r="A10" s="602" t="s">
        <v>59</v>
      </c>
      <c r="B10" s="603" t="s">
        <v>242</v>
      </c>
      <c r="C10" s="2098">
        <v>0</v>
      </c>
      <c r="D10" s="602" t="s">
        <v>191</v>
      </c>
      <c r="E10" s="603"/>
      <c r="F10" s="779"/>
    </row>
    <row r="11" ht="17.25" customHeight="1">
      <c r="A11" s="602" t="s">
        <v>61</v>
      </c>
      <c r="B11" s="603" t="s">
        <v>243</v>
      </c>
      <c r="C11" s="2099">
        <v>0</v>
      </c>
      <c r="D11" s="602" t="s">
        <v>193</v>
      </c>
      <c r="E11" s="602"/>
      <c r="F11" s="779"/>
    </row>
    <row r="12" ht="17.25" customHeight="1">
      <c r="A12" s="602" t="s">
        <v>63</v>
      </c>
      <c r="B12" s="603" t="s">
        <v>245</v>
      </c>
      <c r="C12" s="2100">
        <v>0</v>
      </c>
      <c r="D12" s="602" t="s">
        <v>195</v>
      </c>
      <c r="E12" s="603" t="s">
        <v>356</v>
      </c>
      <c r="F12" s="2101">
        <v>0</v>
      </c>
    </row>
    <row r="13" ht="17.25" customHeight="1">
      <c r="A13" s="602" t="s">
        <v>65</v>
      </c>
      <c r="B13" s="603" t="s">
        <v>256</v>
      </c>
      <c r="C13" s="2102">
        <v>0</v>
      </c>
      <c r="D13" s="602" t="s">
        <v>151</v>
      </c>
      <c r="E13" s="603" t="s">
        <v>357</v>
      </c>
      <c r="F13" s="2103">
        <v>0</v>
      </c>
    </row>
    <row r="14" ht="17.25" customHeight="1">
      <c r="A14" s="602" t="s">
        <v>67</v>
      </c>
      <c r="B14" s="602" t="s">
        <v>129</v>
      </c>
      <c r="C14" s="604">
        <f>C8+C9+C10+C11+C12+C13</f>
        <v>0</v>
      </c>
      <c r="D14" s="602" t="s">
        <v>154</v>
      </c>
      <c r="E14" s="602" t="s">
        <v>130</v>
      </c>
      <c r="F14" s="604">
        <f>F8+F12+F13</f>
        <v>0</v>
      </c>
    </row>
    <row r="15" ht="17.25" customHeight="1">
      <c r="A15" s="602" t="s">
        <v>69</v>
      </c>
      <c r="B15" s="603" t="s">
        <v>249</v>
      </c>
      <c r="C15" s="2104">
        <v>0</v>
      </c>
      <c r="D15" s="602" t="s">
        <v>157</v>
      </c>
      <c r="E15" s="603" t="s">
        <v>358</v>
      </c>
      <c r="F15" s="604">
        <f>C14+C15-F14</f>
        <v>0</v>
      </c>
    </row>
    <row r="16" ht="17.25" customHeight="1">
      <c r="A16" s="602" t="s">
        <v>71</v>
      </c>
      <c r="B16" s="603"/>
      <c r="C16" s="779"/>
      <c r="D16" s="602" t="s">
        <v>160</v>
      </c>
      <c r="E16" s="602"/>
      <c r="F16" s="779"/>
    </row>
    <row r="17" ht="17.25" customHeight="1">
      <c r="A17" s="602" t="s">
        <v>73</v>
      </c>
      <c r="B17" s="603" t="s">
        <v>367</v>
      </c>
      <c r="C17" s="711" t="s">
        <v>100</v>
      </c>
      <c r="D17" s="602" t="s">
        <v>163</v>
      </c>
      <c r="E17" s="603" t="s">
        <v>367</v>
      </c>
      <c r="F17" s="711" t="s">
        <v>100</v>
      </c>
    </row>
    <row r="18" ht="17.25" customHeight="1">
      <c r="A18" s="602" t="s">
        <v>75</v>
      </c>
      <c r="B18" s="603" t="s">
        <v>368</v>
      </c>
      <c r="C18" s="2105">
        <v>0</v>
      </c>
      <c r="D18" s="602" t="s">
        <v>165</v>
      </c>
      <c r="E18" s="603" t="s">
        <v>369</v>
      </c>
      <c r="F18" s="2106">
        <v>0</v>
      </c>
    </row>
    <row r="19" ht="17.25" customHeight="1">
      <c r="A19" s="602" t="s">
        <v>77</v>
      </c>
      <c r="B19" s="603" t="s">
        <v>241</v>
      </c>
      <c r="C19" s="2107">
        <v>0</v>
      </c>
      <c r="D19" s="602" t="s">
        <v>166</v>
      </c>
      <c r="E19" s="603"/>
      <c r="F19" s="779"/>
    </row>
    <row r="20" ht="17.25" customHeight="1">
      <c r="A20" s="602" t="s">
        <v>173</v>
      </c>
      <c r="B20" s="603" t="s">
        <v>242</v>
      </c>
      <c r="C20" s="2108">
        <v>0</v>
      </c>
      <c r="D20" s="602" t="s">
        <v>167</v>
      </c>
      <c r="E20" s="603"/>
      <c r="F20" s="779"/>
    </row>
    <row r="21" ht="17.25" customHeight="1">
      <c r="A21" s="602" t="s">
        <v>175</v>
      </c>
      <c r="B21" s="603" t="s">
        <v>243</v>
      </c>
      <c r="C21" s="2109">
        <v>0</v>
      </c>
      <c r="D21" s="602" t="s">
        <v>168</v>
      </c>
      <c r="E21" s="603"/>
      <c r="F21" s="779"/>
    </row>
    <row r="22" ht="17.25" customHeight="1">
      <c r="A22" s="602" t="s">
        <v>177</v>
      </c>
      <c r="B22" s="603" t="s">
        <v>245</v>
      </c>
      <c r="C22" s="2110">
        <v>0</v>
      </c>
      <c r="D22" s="602" t="s">
        <v>169</v>
      </c>
      <c r="E22" s="603" t="s">
        <v>356</v>
      </c>
      <c r="F22" s="2111">
        <v>0</v>
      </c>
    </row>
    <row r="23" ht="17.25" customHeight="1">
      <c r="A23" s="602" t="s">
        <v>179</v>
      </c>
      <c r="B23" s="603" t="s">
        <v>256</v>
      </c>
      <c r="C23" s="2112">
        <v>0</v>
      </c>
      <c r="D23" s="602" t="s">
        <v>170</v>
      </c>
      <c r="E23" s="603" t="s">
        <v>357</v>
      </c>
      <c r="F23" s="2113">
        <v>0</v>
      </c>
    </row>
    <row r="24" ht="17.25" customHeight="1">
      <c r="A24" s="798" t="s">
        <v>181</v>
      </c>
      <c r="B24" s="798" t="s">
        <v>129</v>
      </c>
      <c r="C24" s="758">
        <f>C18+C19+C20+C21+C22+C23</f>
        <v>0</v>
      </c>
      <c r="D24" s="798" t="s">
        <v>171</v>
      </c>
      <c r="E24" s="798" t="s">
        <v>130</v>
      </c>
      <c r="F24" s="758">
        <f>F18+F22+F23</f>
        <v>0</v>
      </c>
    </row>
    <row r="25" ht="17.25" customHeight="1">
      <c r="A25" s="802" t="s">
        <v>183</v>
      </c>
      <c r="B25" s="2039" t="s">
        <v>249</v>
      </c>
      <c r="C25" s="2114">
        <v>0</v>
      </c>
      <c r="D25" s="802" t="s">
        <v>172</v>
      </c>
      <c r="E25" s="2039" t="s">
        <v>358</v>
      </c>
      <c r="F25" s="803">
        <f>C24+C25-F24</f>
        <v>0</v>
      </c>
    </row>
    <row r="26" ht="17.25" customHeight="1">
      <c r="A26" s="2115" t="s">
        <v>370</v>
      </c>
      <c r="B26" s="2116"/>
      <c r="C26" s="2117"/>
      <c r="D26" s="2118"/>
      <c r="E26" s="2119"/>
      <c r="F26" s="2120"/>
    </row>
    <row r="27" ht="16.5" customHeight="1">
      <c r="A27" s="2121" t="s">
        <v>371</v>
      </c>
      <c r="B27" s="2122"/>
      <c r="C27" s="2123"/>
      <c r="D27" s="2124"/>
      <c r="E27" s="2125"/>
      <c r="F27" s="2126"/>
    </row>
    <row r="28" ht="16.5" customHeight="1">
      <c r="A28" s="2127" t="s">
        <v>236</v>
      </c>
      <c r="B28" s="2128"/>
      <c r="C28" s="2129"/>
      <c r="D28" s="2130"/>
      <c r="E28" s="2131"/>
      <c r="F28" s="2132"/>
    </row>
  </sheetData>
  <mergeCells>
    <mergeCell ref="A1:F1"/>
    <mergeCell ref="B5:C5"/>
    <mergeCell ref="D5:E5"/>
    <mergeCell ref="A6:B6"/>
    <mergeCell ref="D6:E6"/>
    <mergeCell ref="A26:F26"/>
    <mergeCell ref="A27:F27"/>
    <mergeCell ref="A28:F28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5"/>
  <sheetViews>
    <sheetView showGridLines="0" topLeftCell="A1" zoomScaleNormal="100" zoomScalePageLayoutView="60" workbookViewId="0">
      <pane topLeftCell="B1" activePane="topRight" state="frozen"/>
      <selection activeCell="A1" sqref="A1"/>
    </sheetView>
  </sheetViews>
  <sheetFormatPr defaultColWidth="8" defaultRowHeight="14.25"/>
  <cols>
    <col min="1" max="1" width="39.7254901960784" style="16"/>
    <col min="2" max="2" width="17.2078431372549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</cols>
  <sheetData>
    <row r="1" ht="0.75" customHeight="1">
      <c r="A1" s="2133"/>
      <c r="B1" s="2134"/>
      <c r="C1" s="2135"/>
      <c r="D1" s="2136"/>
      <c r="E1" s="2137"/>
      <c r="F1" s="2138"/>
      <c r="G1" s="2139"/>
    </row>
    <row r="2" ht="77.25" customHeight="1">
      <c r="A2" s="2140" t="s">
        <v>372</v>
      </c>
      <c r="B2" s="2141"/>
      <c r="C2" s="2142"/>
      <c r="D2" s="2143"/>
      <c r="E2" s="2144"/>
      <c r="F2" s="2145"/>
      <c r="G2" s="2146"/>
    </row>
    <row r="3" ht="18.75" customHeight="1">
      <c r="A3" s="2147"/>
      <c r="B3" s="2148"/>
      <c r="C3" s="2149"/>
      <c r="D3" s="2150"/>
      <c r="E3" s="2151"/>
      <c r="F3" s="2152"/>
      <c r="G3" s="2153" t="s">
        <v>373</v>
      </c>
    </row>
    <row r="4" ht="18.75" customHeight="1">
      <c r="A4" s="2154" t="s">
        <v>2</v>
      </c>
      <c r="B4" s="2155" t="s">
        <v>47</v>
      </c>
      <c r="C4" s="2156"/>
      <c r="D4" s="2157" t="s">
        <v>48</v>
      </c>
      <c r="E4" s="2158"/>
      <c r="F4" s="2159" t="s">
        <v>49</v>
      </c>
      <c r="G4" s="2160"/>
    </row>
    <row r="5" ht="27.75" customHeight="1">
      <c r="A5" s="697" t="s">
        <v>374</v>
      </c>
      <c r="B5" s="697" t="s">
        <v>285</v>
      </c>
      <c r="C5" s="697" t="s">
        <v>375</v>
      </c>
      <c r="D5" s="697" t="s">
        <v>376</v>
      </c>
      <c r="E5" s="697" t="s">
        <v>377</v>
      </c>
      <c r="F5" s="697" t="s">
        <v>378</v>
      </c>
      <c r="G5" s="697" t="s">
        <v>379</v>
      </c>
    </row>
    <row r="6" ht="27.75" customHeight="1">
      <c r="A6" s="697"/>
      <c r="B6" s="697"/>
      <c r="C6" s="697"/>
      <c r="D6" s="697"/>
      <c r="E6" s="697"/>
      <c r="F6" s="697"/>
      <c r="G6" s="697"/>
    </row>
    <row r="7" ht="27.75" customHeight="1">
      <c r="A7" s="603" t="s">
        <v>380</v>
      </c>
      <c r="B7" s="2161">
        <v>188131229.62</v>
      </c>
      <c r="C7" s="2162">
        <v>181650532.73</v>
      </c>
      <c r="D7" s="2163">
        <v>0</v>
      </c>
      <c r="E7" s="2164">
        <v>6480696.89</v>
      </c>
      <c r="F7" s="2165">
        <v>0</v>
      </c>
      <c r="G7" s="2166">
        <v>0</v>
      </c>
    </row>
    <row r="8" ht="27.75" customHeight="1">
      <c r="A8" s="603" t="s">
        <v>381</v>
      </c>
      <c r="B8" s="2167">
        <v>11266558.3</v>
      </c>
      <c r="C8" s="2168">
        <v>10975772.32</v>
      </c>
      <c r="D8" s="2169">
        <v>0</v>
      </c>
      <c r="E8" s="2170">
        <v>290785.98</v>
      </c>
      <c r="F8" s="2171">
        <v>0</v>
      </c>
      <c r="G8" s="2172">
        <v>0</v>
      </c>
    </row>
    <row r="9" ht="27.75" customHeight="1">
      <c r="A9" s="603" t="s">
        <v>382</v>
      </c>
      <c r="B9" s="2173">
        <v>41019118.88</v>
      </c>
      <c r="C9" s="2174">
        <v>40740398.88</v>
      </c>
      <c r="D9" s="2175">
        <v>0</v>
      </c>
      <c r="E9" s="2176">
        <v>278720</v>
      </c>
      <c r="F9" s="2177">
        <v>0</v>
      </c>
      <c r="G9" s="2178">
        <v>0</v>
      </c>
    </row>
    <row r="10" ht="27.75" customHeight="1">
      <c r="A10" s="603" t="s">
        <v>383</v>
      </c>
      <c r="B10" s="2179">
        <v>0</v>
      </c>
      <c r="C10" s="2180">
        <v>0</v>
      </c>
      <c r="D10" s="2181">
        <v>0</v>
      </c>
      <c r="E10" s="2182">
        <v>0</v>
      </c>
      <c r="F10" s="2183">
        <v>0</v>
      </c>
      <c r="G10" s="2184">
        <v>0</v>
      </c>
    </row>
    <row r="11" ht="27.75" customHeight="1">
      <c r="A11" s="603" t="s">
        <v>384</v>
      </c>
      <c r="B11" s="2185">
        <v>0</v>
      </c>
      <c r="C11" s="2186">
        <v>0</v>
      </c>
      <c r="D11" s="2187">
        <v>0</v>
      </c>
      <c r="E11" s="2188">
        <v>0</v>
      </c>
      <c r="F11" s="2189">
        <v>0</v>
      </c>
      <c r="G11" s="2190">
        <v>0</v>
      </c>
    </row>
    <row r="12" ht="27.75" customHeight="1">
      <c r="A12" s="603" t="s">
        <v>385</v>
      </c>
      <c r="B12" s="2191">
        <v>0</v>
      </c>
      <c r="C12" s="2192">
        <v>0</v>
      </c>
      <c r="D12" s="2193">
        <v>0</v>
      </c>
      <c r="E12" s="2194">
        <v>0</v>
      </c>
      <c r="F12" s="2195">
        <v>0</v>
      </c>
      <c r="G12" s="2196">
        <v>0</v>
      </c>
    </row>
    <row r="13" ht="27.75" customHeight="1">
      <c r="A13" s="2197" t="s">
        <v>386</v>
      </c>
      <c r="B13" s="2198"/>
      <c r="C13" s="2199"/>
      <c r="D13" s="2200"/>
      <c r="E13" s="2201"/>
      <c r="F13" s="2202"/>
      <c r="G13" s="2203"/>
    </row>
    <row r="14" ht="27.75" customHeight="1">
      <c r="A14" s="2204" t="s">
        <v>81</v>
      </c>
      <c r="B14" s="2205"/>
      <c r="C14" s="2206"/>
      <c r="D14" s="2207"/>
      <c r="E14" s="2208"/>
      <c r="F14" s="2209"/>
      <c r="G14" s="2210"/>
    </row>
    <row r="15" ht="27.75" customHeight="1">
      <c r="A15" s="2211" t="s">
        <v>141</v>
      </c>
      <c r="B15" s="2212"/>
      <c r="C15" s="2213"/>
      <c r="D15" s="2214"/>
      <c r="E15" s="2215"/>
      <c r="F15" s="2216"/>
      <c r="G15" s="2217"/>
    </row>
  </sheetData>
  <mergeCells>
    <mergeCell ref="A1:B1"/>
    <mergeCell ref="A2:G2"/>
    <mergeCell ref="B4:C4"/>
    <mergeCell ref="F4:G4"/>
    <mergeCell ref="A5:A6"/>
    <mergeCell ref="B5:B6"/>
    <mergeCell ref="C5:C6"/>
    <mergeCell ref="D5:D6"/>
    <mergeCell ref="E5:E6"/>
    <mergeCell ref="F5:F6"/>
    <mergeCell ref="G5:G6"/>
    <mergeCell ref="A13:G13"/>
    <mergeCell ref="A14:G14"/>
    <mergeCell ref="A15:G15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2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34.5607843137255" style="16"/>
    <col min="2" max="2" width="18.2117647058824" style="16"/>
    <col min="3" max="3" width="18.2117647058824" style="16"/>
    <col min="4" max="4" width="18.2117647058824" style="16"/>
    <col min="5" max="5" width="18.2117647058824" style="16"/>
    <col min="6" max="6" width="18.2117647058824" style="16"/>
  </cols>
  <sheetData>
    <row r="1" ht="0.75" customHeight="1">
      <c r="A1" s="2218"/>
      <c r="B1" s="2219"/>
      <c r="C1" s="2220"/>
      <c r="D1" s="2221"/>
      <c r="E1" s="2222"/>
      <c r="F1" s="2223"/>
    </row>
    <row r="2" ht="52.5" customHeight="1">
      <c r="A2" s="2224" t="s">
        <v>387</v>
      </c>
      <c r="B2" s="2225"/>
      <c r="C2" s="2226"/>
      <c r="D2" s="2227"/>
      <c r="E2" s="2228"/>
      <c r="F2" s="2229"/>
    </row>
    <row r="3" ht="15" customHeight="1">
      <c r="A3" s="2230"/>
      <c r="B3" s="2231"/>
      <c r="C3" s="2232"/>
      <c r="D3" s="2233"/>
      <c r="E3" s="2234"/>
      <c r="F3" s="2235"/>
    </row>
    <row r="4" ht="15" customHeight="1">
      <c r="A4" s="2236" t="s">
        <v>2</v>
      </c>
      <c r="B4" s="2237" t="s">
        <v>47</v>
      </c>
      <c r="C4" s="2238"/>
      <c r="D4" s="2239" t="s">
        <v>48</v>
      </c>
      <c r="E4" s="2240"/>
      <c r="F4" s="2241" t="s">
        <v>388</v>
      </c>
    </row>
    <row r="5" ht="22.5" customHeight="1">
      <c r="A5" s="764" t="s">
        <v>211</v>
      </c>
      <c r="B5" s="2242" t="s">
        <v>285</v>
      </c>
      <c r="C5" s="697" t="s">
        <v>87</v>
      </c>
      <c r="D5" s="697"/>
      <c r="E5" s="697" t="s">
        <v>329</v>
      </c>
      <c r="F5" s="697" t="s">
        <v>389</v>
      </c>
    </row>
    <row r="6" ht="22.5" customHeight="1">
      <c r="A6" s="764"/>
      <c r="B6" s="1325"/>
      <c r="C6" s="602" t="s">
        <v>90</v>
      </c>
      <c r="D6" s="602" t="s">
        <v>331</v>
      </c>
      <c r="E6" s="602"/>
      <c r="F6" s="697"/>
    </row>
    <row r="7" ht="22.5" customHeight="1">
      <c r="A7" s="2243" t="s">
        <v>390</v>
      </c>
      <c r="B7" s="2244">
        <v>16456153.65</v>
      </c>
      <c r="C7" s="2245">
        <v>12572094.53</v>
      </c>
      <c r="D7" s="2246">
        <v>3884059.12</v>
      </c>
      <c r="E7" s="2247">
        <v>0</v>
      </c>
      <c r="F7" s="711" t="s">
        <v>391</v>
      </c>
    </row>
    <row r="8" ht="22.5" customHeight="1">
      <c r="A8" s="2243" t="s">
        <v>392</v>
      </c>
      <c r="B8" s="2248">
        <f>C8+E8+D8</f>
        <v>16456153.65</v>
      </c>
      <c r="C8" s="2249">
        <v>12572094.53</v>
      </c>
      <c r="D8" s="2250">
        <v>3884059.12</v>
      </c>
      <c r="E8" s="2251">
        <v>0</v>
      </c>
      <c r="F8" s="711" t="s">
        <v>391</v>
      </c>
    </row>
    <row r="9" ht="22.5" customHeight="1">
      <c r="A9" s="2243" t="s">
        <v>393</v>
      </c>
      <c r="B9" s="2248">
        <f>C9+E9+D9</f>
        <v>0</v>
      </c>
      <c r="C9" s="2252">
        <v>0</v>
      </c>
      <c r="D9" s="2253">
        <v>0</v>
      </c>
      <c r="E9" s="2254">
        <v>0</v>
      </c>
      <c r="F9" s="711" t="s">
        <v>391</v>
      </c>
    </row>
    <row r="10" ht="22.5" customHeight="1">
      <c r="A10" s="2243" t="s">
        <v>394</v>
      </c>
      <c r="B10" s="2248">
        <f>C10+E10+D10</f>
        <v>0</v>
      </c>
      <c r="C10" s="2255">
        <v>0</v>
      </c>
      <c r="D10" s="2256">
        <v>0</v>
      </c>
      <c r="E10" s="2257">
        <v>0</v>
      </c>
      <c r="F10" s="711" t="s">
        <v>391</v>
      </c>
    </row>
    <row r="11" ht="22.5" customHeight="1">
      <c r="A11" s="2243" t="s">
        <v>395</v>
      </c>
      <c r="B11" s="2248">
        <f>C11+E11+D11</f>
        <v>0</v>
      </c>
      <c r="C11" s="2258">
        <v>0</v>
      </c>
      <c r="D11" s="2259">
        <v>0</v>
      </c>
      <c r="E11" s="2260">
        <v>0</v>
      </c>
      <c r="F11" s="711" t="s">
        <v>391</v>
      </c>
    </row>
    <row r="12" ht="22.5" customHeight="1">
      <c r="A12" s="2243" t="s">
        <v>396</v>
      </c>
      <c r="B12" s="2248">
        <f>C12+E12+D12</f>
        <v>0</v>
      </c>
      <c r="C12" s="2261">
        <v>0</v>
      </c>
      <c r="D12" s="2262">
        <v>0</v>
      </c>
      <c r="E12" s="2263">
        <v>0</v>
      </c>
      <c r="F12" s="711" t="s">
        <v>391</v>
      </c>
    </row>
    <row r="13" ht="22.5" customHeight="1">
      <c r="A13" s="2243" t="s">
        <v>397</v>
      </c>
      <c r="B13" s="2264" t="s">
        <v>100</v>
      </c>
      <c r="C13" s="711" t="s">
        <v>100</v>
      </c>
      <c r="D13" s="711" t="s">
        <v>100</v>
      </c>
      <c r="E13" s="711" t="s">
        <v>100</v>
      </c>
      <c r="F13" s="711" t="s">
        <v>100</v>
      </c>
    </row>
    <row r="14" ht="22.5" customHeight="1">
      <c r="A14" s="2243" t="s">
        <v>398</v>
      </c>
      <c r="B14" s="2264" t="s">
        <v>100</v>
      </c>
      <c r="C14" s="711" t="s">
        <v>100</v>
      </c>
      <c r="D14" s="711" t="s">
        <v>100</v>
      </c>
      <c r="E14" s="711" t="s">
        <v>100</v>
      </c>
      <c r="F14" s="2265">
        <v>0</v>
      </c>
    </row>
    <row r="15" ht="22.5" customHeight="1">
      <c r="A15" s="2243" t="s">
        <v>399</v>
      </c>
      <c r="B15" s="2264" t="s">
        <v>100</v>
      </c>
      <c r="C15" s="711" t="s">
        <v>100</v>
      </c>
      <c r="D15" s="711" t="s">
        <v>100</v>
      </c>
      <c r="E15" s="711" t="s">
        <v>100</v>
      </c>
      <c r="F15" s="2266">
        <v>0</v>
      </c>
    </row>
    <row r="16" ht="22.5" customHeight="1">
      <c r="A16" s="2243" t="s">
        <v>400</v>
      </c>
      <c r="B16" s="2264" t="s">
        <v>100</v>
      </c>
      <c r="C16" s="711" t="s">
        <v>100</v>
      </c>
      <c r="D16" s="711" t="s">
        <v>100</v>
      </c>
      <c r="E16" s="711" t="s">
        <v>100</v>
      </c>
      <c r="F16" s="2267">
        <v>0</v>
      </c>
    </row>
    <row r="17" ht="22.5" customHeight="1">
      <c r="A17" s="2243" t="s">
        <v>401</v>
      </c>
      <c r="B17" s="2264" t="s">
        <v>100</v>
      </c>
      <c r="C17" s="711" t="s">
        <v>100</v>
      </c>
      <c r="D17" s="711" t="s">
        <v>100</v>
      </c>
      <c r="E17" s="711" t="s">
        <v>100</v>
      </c>
      <c r="F17" s="711" t="s">
        <v>100</v>
      </c>
    </row>
    <row r="18" ht="22.5" customHeight="1">
      <c r="A18" s="2268" t="s">
        <v>402</v>
      </c>
      <c r="B18" s="2269"/>
      <c r="C18" s="2270"/>
      <c r="D18" s="2271"/>
      <c r="E18" s="2272"/>
      <c r="F18" s="2273"/>
    </row>
    <row r="19" ht="22.5" customHeight="1">
      <c r="A19" s="2274" t="s">
        <v>403</v>
      </c>
      <c r="B19" s="2275"/>
      <c r="C19" s="2276"/>
      <c r="D19" s="2277"/>
      <c r="E19" s="2278"/>
      <c r="F19" s="2279"/>
    </row>
    <row r="20" ht="22.5" customHeight="1">
      <c r="A20" s="2280" t="s">
        <v>404</v>
      </c>
      <c r="B20" s="2281"/>
      <c r="C20" s="2282"/>
      <c r="D20" s="2283"/>
      <c r="E20" s="2284"/>
      <c r="F20" s="2285"/>
    </row>
    <row r="21" ht="22.5" customHeight="1">
      <c r="A21" s="2286" t="s">
        <v>81</v>
      </c>
      <c r="B21" s="2287"/>
      <c r="C21" s="2288"/>
      <c r="D21" s="2289"/>
      <c r="E21" s="2290"/>
      <c r="F21" s="2291"/>
    </row>
    <row r="22" ht="22.5" customHeight="1">
      <c r="A22" s="2292" t="s">
        <v>141</v>
      </c>
      <c r="B22" s="2293"/>
      <c r="C22" s="2294"/>
      <c r="D22" s="2295"/>
      <c r="E22" s="2296"/>
      <c r="F22" s="2297"/>
    </row>
  </sheetData>
  <mergeCells>
    <mergeCell ref="A2:F2"/>
    <mergeCell ref="F4"/>
    <mergeCell ref="A5:A6"/>
    <mergeCell ref="B5:B6"/>
    <mergeCell ref="C5:D5"/>
    <mergeCell ref="E5:E6"/>
    <mergeCell ref="F5:F6"/>
    <mergeCell ref="A18:F18"/>
    <mergeCell ref="A19:F19"/>
    <mergeCell ref="A20:F20"/>
    <mergeCell ref="A21:F21"/>
    <mergeCell ref="A22:F22"/>
  </mergeCells>
  <printOptions horizontalCentered="1"/>
  <pageMargins left="1.18110236220472" right="1.18110236220472" top="1.18110236220472" bottom="1.18110236220472" header="0.51181" footer="0.51181"/>
  <pageSetup paperSize="9" scale="95" pageOrder="overThenDown" orientation="landscape" errors="blank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19"/>
  <sheetViews>
    <sheetView showGridLines="0" topLeftCell="A1" zoomScaleNormal="100" zoomScalePageLayoutView="60" workbookViewId="0">
      <pane topLeftCell="A9" activePane="bottomLeft" state="frozen"/>
      <selection activeCell="A1" sqref="A1"/>
    </sheetView>
  </sheetViews>
  <sheetFormatPr defaultColWidth="8" defaultRowHeight="14.25"/>
  <cols>
    <col min="1" max="1" width="18.356862745098" style="16"/>
    <col min="2" max="2" width="17.2078431372549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17.2078431372549" style="16"/>
  </cols>
  <sheetData>
    <row r="1" ht="49.5" customHeight="1">
      <c r="A1" s="2298" t="s">
        <v>405</v>
      </c>
      <c r="B1" s="2299"/>
      <c r="C1" s="2300"/>
      <c r="D1" s="2301"/>
      <c r="E1" s="2302"/>
      <c r="F1" s="2303"/>
      <c r="G1" s="2304"/>
      <c r="H1" s="2305"/>
    </row>
    <row r="2" ht="15.75" customHeight="1">
      <c r="A2" s="2306"/>
      <c r="B2" s="2307"/>
      <c r="C2" s="2308"/>
      <c r="D2" s="2309"/>
      <c r="E2" s="2310"/>
      <c r="F2" s="2311"/>
      <c r="G2" s="2312"/>
      <c r="H2" s="2313" t="s">
        <v>406</v>
      </c>
    </row>
    <row r="3" ht="27" customHeight="1">
      <c r="A3" s="2314" t="s">
        <v>2</v>
      </c>
      <c r="B3" s="2315" t="s">
        <v>47</v>
      </c>
      <c r="C3" s="2316"/>
      <c r="D3" s="2317"/>
      <c r="E3" s="2318" t="s">
        <v>48</v>
      </c>
      <c r="F3" s="2319"/>
      <c r="G3" s="2320"/>
      <c r="H3" s="2321" t="s">
        <v>49</v>
      </c>
    </row>
    <row r="4" ht="27" customHeight="1">
      <c r="A4" s="802" t="s">
        <v>407</v>
      </c>
      <c r="B4" s="802"/>
      <c r="C4" s="802"/>
      <c r="D4" s="802"/>
      <c r="E4" s="1325"/>
      <c r="F4" s="602"/>
      <c r="G4" s="602"/>
      <c r="H4" s="602" t="s">
        <v>408</v>
      </c>
    </row>
    <row r="5" ht="27" customHeight="1">
      <c r="A5" s="802" t="s">
        <v>285</v>
      </c>
      <c r="B5" s="802" t="s">
        <v>409</v>
      </c>
      <c r="C5" s="802"/>
      <c r="D5" s="802"/>
      <c r="E5" s="1325" t="s">
        <v>410</v>
      </c>
      <c r="F5" s="602"/>
      <c r="G5" s="602"/>
      <c r="H5" s="602"/>
    </row>
    <row r="6" ht="30" customHeight="1">
      <c r="A6" s="802"/>
      <c r="B6" s="802" t="s">
        <v>339</v>
      </c>
      <c r="C6" s="802" t="s">
        <v>411</v>
      </c>
      <c r="D6" s="802" t="s">
        <v>412</v>
      </c>
      <c r="E6" s="1325" t="s">
        <v>339</v>
      </c>
      <c r="F6" s="602" t="s">
        <v>411</v>
      </c>
      <c r="G6" s="602" t="s">
        <v>412</v>
      </c>
      <c r="H6" s="602"/>
    </row>
    <row r="7" ht="26.25" customHeight="1">
      <c r="A7" s="802">
        <v>1</v>
      </c>
      <c r="B7" s="802">
        <v>2</v>
      </c>
      <c r="C7" s="802">
        <v>3</v>
      </c>
      <c r="D7" s="802">
        <v>4</v>
      </c>
      <c r="E7" s="1325">
        <v>5</v>
      </c>
      <c r="F7" s="602">
        <v>6</v>
      </c>
      <c r="G7" s="602">
        <v>7</v>
      </c>
      <c r="H7" s="602">
        <v>8</v>
      </c>
    </row>
    <row r="8" ht="23.25" customHeight="1">
      <c r="A8" s="803">
        <f>B8+E8</f>
        <v>30584623.65</v>
      </c>
      <c r="B8" s="2322">
        <v>16456153.65</v>
      </c>
      <c r="C8" s="803">
        <f>B8-D8</f>
        <v>0</v>
      </c>
      <c r="D8" s="2323">
        <v>16456153.65</v>
      </c>
      <c r="E8" s="2324">
        <v>14128470</v>
      </c>
      <c r="F8" s="604">
        <f>E8-G8</f>
        <v>0</v>
      </c>
      <c r="G8" s="2325">
        <v>14128470</v>
      </c>
      <c r="H8" s="2326"/>
    </row>
    <row r="9" ht="15" customHeight="1">
      <c r="A9" s="2327" t="s">
        <v>413</v>
      </c>
      <c r="B9" s="2328"/>
      <c r="C9" s="2329"/>
      <c r="D9" s="2330"/>
      <c r="E9" s="2331"/>
      <c r="F9" s="2332"/>
      <c r="G9" s="2333"/>
      <c r="H9" s="2334"/>
    </row>
    <row r="10" ht="15" customHeight="1">
      <c r="A10" s="2335" t="s">
        <v>414</v>
      </c>
      <c r="B10" s="2336"/>
      <c r="C10" s="2337"/>
      <c r="D10" s="2338"/>
      <c r="E10" s="2339"/>
      <c r="F10" s="2340"/>
      <c r="G10" s="2341"/>
      <c r="H10" s="2342"/>
    </row>
    <row r="11" ht="15" customHeight="1">
      <c r="A11" s="2343" t="s">
        <v>415</v>
      </c>
      <c r="B11" s="2344"/>
      <c r="C11" s="2345"/>
      <c r="D11" s="2346"/>
      <c r="E11" s="2347"/>
      <c r="F11" s="2348"/>
      <c r="G11" s="2349"/>
      <c r="H11" s="2350"/>
    </row>
    <row r="12" ht="15" customHeight="1">
      <c r="A12" s="2351" t="s">
        <v>416</v>
      </c>
      <c r="B12" s="2352"/>
      <c r="C12" s="2353"/>
      <c r="D12" s="2354"/>
      <c r="E12" s="2355"/>
      <c r="F12" s="2356"/>
      <c r="G12" s="2357"/>
      <c r="H12" s="2358"/>
    </row>
    <row r="13" ht="15" customHeight="1">
      <c r="A13" s="2359" t="s">
        <v>417</v>
      </c>
      <c r="B13" s="2360"/>
      <c r="C13" s="2361"/>
      <c r="D13" s="2362"/>
      <c r="E13" s="2363"/>
      <c r="F13" s="2364"/>
      <c r="G13" s="2365"/>
      <c r="H13" s="2366"/>
    </row>
    <row r="14" ht="15" customHeight="1">
      <c r="A14" s="2367" t="s">
        <v>418</v>
      </c>
      <c r="B14" s="2368"/>
      <c r="C14" s="2369"/>
      <c r="D14" s="2370"/>
      <c r="E14" s="2371"/>
      <c r="F14" s="2372"/>
      <c r="G14" s="2373"/>
      <c r="H14" s="2374"/>
    </row>
    <row r="15" ht="15" customHeight="1">
      <c r="A15" s="2375" t="s">
        <v>419</v>
      </c>
      <c r="B15" s="2376"/>
      <c r="C15" s="2377"/>
      <c r="D15" s="2378"/>
      <c r="E15" s="2379"/>
      <c r="F15" s="2380"/>
      <c r="G15" s="2381"/>
      <c r="H15" s="2382"/>
    </row>
    <row r="16" ht="15" customHeight="1">
      <c r="A16" s="2383" t="s">
        <v>420</v>
      </c>
      <c r="B16" s="2384"/>
      <c r="C16" s="2385"/>
      <c r="D16" s="2386"/>
      <c r="E16" s="2387"/>
      <c r="F16" s="2388"/>
      <c r="G16" s="2389"/>
      <c r="H16" s="2390"/>
    </row>
    <row r="17" ht="15" customHeight="1">
      <c r="A17" s="2391" t="s">
        <v>421</v>
      </c>
      <c r="B17" s="2392"/>
      <c r="C17" s="2393"/>
      <c r="D17" s="2394"/>
      <c r="E17" s="2395"/>
      <c r="F17" s="2396"/>
      <c r="G17" s="2397"/>
      <c r="H17" s="2398"/>
    </row>
    <row r="18" ht="15" customHeight="1">
      <c r="A18" s="2399" t="s">
        <v>81</v>
      </c>
      <c r="B18" s="2400"/>
      <c r="C18" s="2401"/>
      <c r="D18" s="2402"/>
      <c r="E18" s="2403"/>
      <c r="F18" s="2404"/>
      <c r="G18" s="2405"/>
      <c r="H18" s="2406"/>
    </row>
    <row r="19" ht="15" customHeight="1">
      <c r="A19" s="2407" t="s">
        <v>141</v>
      </c>
      <c r="B19" s="2408"/>
      <c r="C19" s="2409"/>
      <c r="D19" s="2410"/>
      <c r="E19" s="2411"/>
      <c r="F19" s="2412"/>
      <c r="G19" s="2413"/>
      <c r="H19" s="2414"/>
    </row>
  </sheetData>
  <mergeCells>
    <mergeCell ref="A1:H1"/>
    <mergeCell ref="A4:G4"/>
    <mergeCell ref="H4:H6"/>
    <mergeCell ref="A5:A6"/>
    <mergeCell ref="B5:D5"/>
    <mergeCell ref="E5:G5"/>
    <mergeCell ref="A9:E9"/>
    <mergeCell ref="A10:E10"/>
    <mergeCell ref="A11:E11"/>
    <mergeCell ref="A12:E12"/>
    <mergeCell ref="A13:H13"/>
    <mergeCell ref="A14:H14"/>
    <mergeCell ref="A15:E15"/>
    <mergeCell ref="A16:E16"/>
    <mergeCell ref="A17:H17"/>
    <mergeCell ref="A18:E18"/>
    <mergeCell ref="A19:H1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9"/>
  <sheetViews>
    <sheetView showGridLines="0" tabSelected="1" topLeftCell="A1" zoomScaleNormal="100" zoomScalePageLayoutView="60" workbookViewId="0">
      <selection activeCell="A1" sqref="A1"/>
    </sheetView>
  </sheetViews>
  <sheetFormatPr defaultColWidth="8" defaultRowHeight="14.25"/>
  <cols>
    <col min="1" max="1" width="39.1529411764706" style="16"/>
    <col min="2" max="2" width="23.5176470588235" style="16"/>
    <col min="3" max="3" width="20.9372549019608" style="16"/>
    <col min="4" max="4" width="22.9450980392157" style="16"/>
    <col min="5" max="5" width="26.6745098039216" style="16"/>
  </cols>
  <sheetData>
    <row r="1" ht="49.5" customHeight="1">
      <c r="A1" s="2415" t="s">
        <v>422</v>
      </c>
      <c r="B1" s="2416"/>
      <c r="C1" s="2417"/>
      <c r="D1" s="2418"/>
      <c r="E1" s="2419"/>
    </row>
    <row r="2" hidden="1" customHeight="1">
      <c r="A2" s="2420"/>
      <c r="B2" s="2421"/>
      <c r="C2" s="2422"/>
      <c r="D2" s="2423"/>
      <c r="E2" s="2424"/>
    </row>
    <row r="3" ht="21" customHeight="1">
      <c r="A3" s="2425"/>
      <c r="B3" s="2426"/>
      <c r="C3" s="2427"/>
      <c r="D3" s="2428"/>
      <c r="E3" s="2429" t="s">
        <v>423</v>
      </c>
    </row>
    <row r="4" ht="19.5" customHeight="1">
      <c r="A4" s="2430" t="s">
        <v>2</v>
      </c>
      <c r="B4" s="2431" t="s">
        <v>47</v>
      </c>
      <c r="C4" s="2432"/>
      <c r="D4" s="2433" t="s">
        <v>48</v>
      </c>
      <c r="E4" s="2434"/>
    </row>
    <row r="5" ht="24.75" customHeight="1">
      <c r="A5" s="2435" t="s">
        <v>85</v>
      </c>
      <c r="B5" s="2435" t="s">
        <v>285</v>
      </c>
      <c r="C5" s="2435" t="s">
        <v>424</v>
      </c>
      <c r="D5" s="2435" t="s">
        <v>425</v>
      </c>
      <c r="E5" s="2435" t="s">
        <v>408</v>
      </c>
    </row>
    <row r="6" ht="30.75" customHeight="1">
      <c r="A6" s="974"/>
      <c r="B6" s="2436"/>
      <c r="C6" s="2436"/>
      <c r="D6" s="2436"/>
      <c r="E6" s="2436"/>
    </row>
    <row r="7" ht="19.5" customHeight="1">
      <c r="A7" s="2437" t="s">
        <v>426</v>
      </c>
      <c r="B7" s="742">
        <f>C7+D7</f>
        <v>96787.72</v>
      </c>
      <c r="C7" s="2438">
        <v>96787.72</v>
      </c>
      <c r="D7" s="2439">
        <v>0</v>
      </c>
      <c r="E7" s="2440"/>
    </row>
    <row r="8" ht="19.5" customHeight="1">
      <c r="A8" s="1326" t="s">
        <v>427</v>
      </c>
      <c r="B8" s="604">
        <f>C8+D8</f>
        <v>0</v>
      </c>
      <c r="C8" s="2441">
        <v>0</v>
      </c>
      <c r="D8" s="2442">
        <v>0</v>
      </c>
      <c r="E8" s="2443"/>
    </row>
    <row r="9" ht="19.5" customHeight="1">
      <c r="A9" s="1326" t="s">
        <v>428</v>
      </c>
      <c r="B9" s="604">
        <f>C9+D9</f>
        <v>0</v>
      </c>
      <c r="C9" s="2444">
        <v>0</v>
      </c>
      <c r="D9" s="2445">
        <v>0</v>
      </c>
      <c r="E9" s="2446"/>
    </row>
    <row r="10" ht="19.5" customHeight="1">
      <c r="A10" s="1326" t="s">
        <v>429</v>
      </c>
      <c r="B10" s="604">
        <f>C10+D10</f>
        <v>0</v>
      </c>
      <c r="C10" s="2447">
        <v>0</v>
      </c>
      <c r="D10" s="2448">
        <v>0</v>
      </c>
      <c r="E10" s="2449"/>
    </row>
    <row r="11" ht="19.5" customHeight="1">
      <c r="A11" s="1326" t="s">
        <v>430</v>
      </c>
      <c r="B11" s="604">
        <f>C11+D11</f>
        <v>96787.72</v>
      </c>
      <c r="C11" s="2450">
        <v>96787.72</v>
      </c>
      <c r="D11" s="2451">
        <v>0</v>
      </c>
      <c r="E11" s="2452"/>
    </row>
    <row r="12" ht="19.5" customHeight="1">
      <c r="A12" s="1326" t="s">
        <v>120</v>
      </c>
      <c r="B12" s="604">
        <f>C12+D12</f>
        <v>150050</v>
      </c>
      <c r="C12" s="2453">
        <v>30010</v>
      </c>
      <c r="D12" s="2454">
        <v>120040</v>
      </c>
      <c r="E12" s="2455"/>
    </row>
    <row r="13" ht="19.5" customHeight="1">
      <c r="A13" s="1326" t="s">
        <v>431</v>
      </c>
      <c r="B13" s="604">
        <f>C13+D13</f>
        <v>0</v>
      </c>
      <c r="C13" s="2456">
        <v>0</v>
      </c>
      <c r="D13" s="2457">
        <v>0</v>
      </c>
      <c r="E13" s="2458"/>
    </row>
    <row r="14" ht="19.5" customHeight="1">
      <c r="A14" s="1326" t="s">
        <v>432</v>
      </c>
      <c r="B14" s="604">
        <f>C14</f>
        <v>0</v>
      </c>
      <c r="C14" s="2459">
        <v>0</v>
      </c>
      <c r="D14" s="711" t="s">
        <v>433</v>
      </c>
      <c r="E14" s="2460" t="s">
        <v>433</v>
      </c>
    </row>
    <row r="15" ht="19.5" customHeight="1">
      <c r="A15" s="1326" t="s">
        <v>434</v>
      </c>
      <c r="B15" s="604">
        <f>C15+D15</f>
        <v>150050</v>
      </c>
      <c r="C15" s="2461">
        <v>30010</v>
      </c>
      <c r="D15" s="2462">
        <v>120040</v>
      </c>
      <c r="E15" s="2463"/>
    </row>
    <row r="16" ht="19.5" customHeight="1">
      <c r="A16" s="1326" t="s">
        <v>430</v>
      </c>
      <c r="B16" s="604">
        <f>C16+D16</f>
        <v>0</v>
      </c>
      <c r="C16" s="2464">
        <v>0</v>
      </c>
      <c r="D16" s="2465">
        <v>0</v>
      </c>
      <c r="E16" s="2466"/>
    </row>
    <row r="17" ht="19.5" customHeight="1">
      <c r="A17" s="2467"/>
      <c r="B17" s="2468"/>
      <c r="C17" s="2469"/>
      <c r="D17" s="2470"/>
      <c r="E17" s="2471"/>
    </row>
    <row r="18" ht="19.5" customHeight="1">
      <c r="A18" s="2472" t="s">
        <v>81</v>
      </c>
      <c r="B18" s="2473"/>
      <c r="C18" s="2474"/>
      <c r="D18" s="2475"/>
      <c r="E18" s="2476"/>
    </row>
    <row r="19" ht="19.5" customHeight="1">
      <c r="A19" s="2477" t="s">
        <v>435</v>
      </c>
      <c r="B19" s="2478"/>
      <c r="C19" s="2479"/>
      <c r="D19" s="2480"/>
      <c r="E19" s="2481"/>
    </row>
  </sheetData>
  <mergeCells>
    <mergeCell ref="A1:D1"/>
    <mergeCell ref="B4:C4"/>
    <mergeCell ref="A5:A6"/>
    <mergeCell ref="B5:B6"/>
    <mergeCell ref="C5:C6"/>
    <mergeCell ref="D5:D6"/>
    <mergeCell ref="E5:E6"/>
    <mergeCell ref="A18:D18"/>
    <mergeCell ref="A19:D1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20</vt:i4>
      </vt:variant>
    </vt:vector>
  </HeadingPairs>
  <TitlesOfParts>
    <vt:vector baseType="lpstr" size="20">
      <vt:lpstr>封面2022jb</vt:lpstr>
      <vt:lpstr>目录2022jb</vt:lpstr>
      <vt:lpstr>医疗资2022jb01</vt:lpstr>
      <vt:lpstr>医疗2022jb02</vt:lpstr>
      <vt:lpstr>医疗暂2022jb03</vt:lpstr>
      <vt:lpstr>其医资2022jb04</vt:lpstr>
      <vt:lpstr>其医收支2022jb05-1</vt:lpstr>
      <vt:lpstr>其医收支2022jb05-2</vt:lpstr>
      <vt:lpstr>其医暂2022jb06</vt:lpstr>
      <vt:lpstr>居民资2022jb07</vt:lpstr>
      <vt:lpstr>居民收支2022jb08</vt:lpstr>
      <vt:lpstr>居民医疗暂2022jb09</vt:lpstr>
      <vt:lpstr>封闭资2022jbf01</vt:lpstr>
      <vt:lpstr>封闭收支2022jbf02</vt:lpstr>
      <vt:lpstr>封闭其医收支2022jbf03-1</vt:lpstr>
      <vt:lpstr>封闭其医收支2022jbf03-2</vt:lpstr>
      <vt:lpstr>补充资料表一2022jbb01</vt:lpstr>
      <vt:lpstr>补充资料表二2022jbb02</vt:lpstr>
      <vt:lpstr>补充资料表三2022jbb03</vt:lpstr>
      <vt:lpstr>补充资料表四2022jbb04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2022-12-19T16:17:22Z</dcterms:created>
  <dcterms:modified xsi:type="dcterms:W3CDTF">2022-12-19T08:17:22Z</dcterms:modified>
</cp:coreProperties>
</file>